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ULARZ NA WZÓR PASKI" sheetId="1" r:id="rId1"/>
  </sheets>
  <definedNames/>
  <calcPr fullCalcOnLoad="1"/>
</workbook>
</file>

<file path=xl/sharedStrings.xml><?xml version="1.0" encoding="utf-8"?>
<sst xmlns="http://schemas.openxmlformats.org/spreadsheetml/2006/main" count="225" uniqueCount="203">
  <si>
    <t>ZAMÓWIENIE do</t>
  </si>
  <si>
    <t>Zamawiający:</t>
  </si>
  <si>
    <t>telefon kont.:</t>
  </si>
  <si>
    <t>wymiary standardowe</t>
  </si>
  <si>
    <t>WYS</t>
  </si>
  <si>
    <t>SZER</t>
  </si>
  <si>
    <t>D</t>
  </si>
  <si>
    <t>W</t>
  </si>
  <si>
    <t>kolor</t>
  </si>
  <si>
    <t>wzór</t>
  </si>
  <si>
    <t>X</t>
  </si>
  <si>
    <t>olcha</t>
  </si>
  <si>
    <t>02</t>
  </si>
  <si>
    <t>beż jasny</t>
  </si>
  <si>
    <t>04</t>
  </si>
  <si>
    <t>brzoza matowa</t>
  </si>
  <si>
    <t>05</t>
  </si>
  <si>
    <t>brzoza rosa matowa</t>
  </si>
  <si>
    <t>08</t>
  </si>
  <si>
    <t>buk ciemny</t>
  </si>
  <si>
    <t>data zamówienia:</t>
  </si>
  <si>
    <t>10</t>
  </si>
  <si>
    <t>biały gładki</t>
  </si>
  <si>
    <t>11</t>
  </si>
  <si>
    <t>brzoza</t>
  </si>
  <si>
    <t>12</t>
  </si>
  <si>
    <t>jabłoń locarno</t>
  </si>
  <si>
    <t>numer wew.klienta:</t>
  </si>
  <si>
    <t>14</t>
  </si>
  <si>
    <t>dąb rystykalny</t>
  </si>
  <si>
    <t>15</t>
  </si>
  <si>
    <t>klon różowy</t>
  </si>
  <si>
    <t>orzech jasny</t>
  </si>
  <si>
    <t>uwagi:</t>
  </si>
  <si>
    <t>19</t>
  </si>
  <si>
    <t>wanilia</t>
  </si>
  <si>
    <t>21</t>
  </si>
  <si>
    <t>wiśnia</t>
  </si>
  <si>
    <t>23</t>
  </si>
  <si>
    <t>srebrny</t>
  </si>
  <si>
    <t>24</t>
  </si>
  <si>
    <t>orzech</t>
  </si>
  <si>
    <t>25</t>
  </si>
  <si>
    <t>calvados</t>
  </si>
  <si>
    <t>26</t>
  </si>
  <si>
    <t>28</t>
  </si>
  <si>
    <t>podpis (pieczątka ) zamawiającego</t>
  </si>
  <si>
    <t>33</t>
  </si>
  <si>
    <t>wenge</t>
  </si>
  <si>
    <t>34</t>
  </si>
  <si>
    <t>country</t>
  </si>
  <si>
    <t>36</t>
  </si>
  <si>
    <t>fino bronze</t>
  </si>
  <si>
    <t>37</t>
  </si>
  <si>
    <t>38</t>
  </si>
  <si>
    <t>orzech matowy</t>
  </si>
  <si>
    <t>39</t>
  </si>
  <si>
    <t>mahoń</t>
  </si>
  <si>
    <t>UWAGA:</t>
  </si>
  <si>
    <t>Razem:</t>
  </si>
  <si>
    <t>Pola witryn oznaczone znakiem X są niemożliwe</t>
  </si>
  <si>
    <t>41</t>
  </si>
  <si>
    <t>wiśnia ciemna</t>
  </si>
  <si>
    <t>do wykonania.Prosimy nie wypełniać tych pól.</t>
  </si>
  <si>
    <t>42</t>
  </si>
  <si>
    <t>elm light</t>
  </si>
  <si>
    <t xml:space="preserve">Standardowo usłojenie szuflad wykonujemy </t>
  </si>
  <si>
    <t>PIONOWO.</t>
  </si>
  <si>
    <t>Słoje ułożone POZIOMO wykonujemy na podstawie</t>
  </si>
  <si>
    <t>informacji w polu "uwagi"</t>
  </si>
  <si>
    <t>47</t>
  </si>
  <si>
    <t>orzech tabaco</t>
  </si>
  <si>
    <t>49</t>
  </si>
  <si>
    <t>wenge natura</t>
  </si>
  <si>
    <t>SŁOJE PIONOWO</t>
  </si>
  <si>
    <t>(po wysokości)</t>
  </si>
  <si>
    <t>56</t>
  </si>
  <si>
    <t>beż ciemny</t>
  </si>
  <si>
    <t>SŁOJE POZIOMO</t>
  </si>
  <si>
    <t>(po szerokości)</t>
  </si>
  <si>
    <t>61</t>
  </si>
  <si>
    <t>wiśnia amaretto</t>
  </si>
  <si>
    <t>63</t>
  </si>
  <si>
    <t>65</t>
  </si>
  <si>
    <t>jakarta jasna</t>
  </si>
  <si>
    <t>67</t>
  </si>
  <si>
    <t>white elm brąz</t>
  </si>
  <si>
    <t>68</t>
  </si>
  <si>
    <t>śliwa willis</t>
  </si>
  <si>
    <t>69</t>
  </si>
  <si>
    <t>Razem (std + nstd):</t>
  </si>
  <si>
    <t>palisander jasny</t>
  </si>
  <si>
    <t>71</t>
  </si>
  <si>
    <t>72</t>
  </si>
  <si>
    <t>75</t>
  </si>
  <si>
    <t>dąb szary</t>
  </si>
  <si>
    <t>77</t>
  </si>
  <si>
    <t>wenge jasna</t>
  </si>
  <si>
    <t>001</t>
  </si>
  <si>
    <t>002</t>
  </si>
  <si>
    <t>003</t>
  </si>
  <si>
    <t>maksymalna wysokość elementu w usłojeniu</t>
  </si>
  <si>
    <t>poziomym to 1240 mm</t>
  </si>
  <si>
    <t>wymiary niestandardowe</t>
  </si>
  <si>
    <t>79</t>
  </si>
  <si>
    <t>orzech amanti</t>
  </si>
  <si>
    <t>81</t>
  </si>
  <si>
    <t>aluminium</t>
  </si>
  <si>
    <t>melinga biała</t>
  </si>
  <si>
    <t>brązowa skóra</t>
  </si>
  <si>
    <t>melinga czarna</t>
  </si>
  <si>
    <t>wykonujemy w standardzie z usłojeniem poziomym.</t>
  </si>
  <si>
    <t>gładkich na powierzchni</t>
  </si>
  <si>
    <t>LAZIO</t>
  </si>
  <si>
    <t>PASKI CO 140 MM</t>
  </si>
  <si>
    <t>PASKI CO 70 MM</t>
  </si>
  <si>
    <t>STD</t>
  </si>
  <si>
    <t>M2</t>
  </si>
  <si>
    <t>NSTD</t>
  </si>
  <si>
    <t>jesion</t>
  </si>
  <si>
    <t>stare drzewo</t>
  </si>
  <si>
    <t>lanzelot</t>
  </si>
  <si>
    <t>wenge magia</t>
  </si>
  <si>
    <t>heban jasny</t>
  </si>
  <si>
    <t>driftwood 1</t>
  </si>
  <si>
    <t>driftwood 2</t>
  </si>
  <si>
    <t>driftwood 3</t>
  </si>
  <si>
    <t>ornament biały</t>
  </si>
  <si>
    <t>ornament czarny</t>
  </si>
  <si>
    <t>ornament miedź</t>
  </si>
  <si>
    <t>zebra biała poprzeczna</t>
  </si>
  <si>
    <t>zebra czarna poprzeczna</t>
  </si>
  <si>
    <t>zebra miedź poprzeczna</t>
  </si>
  <si>
    <t>biały super mat</t>
  </si>
  <si>
    <t>fino czarne</t>
  </si>
  <si>
    <t>biała poprzeczna</t>
  </si>
  <si>
    <t>wenge poprzeczna</t>
  </si>
  <si>
    <t>zieleń poprzeczna</t>
  </si>
  <si>
    <t>lime blossom white</t>
  </si>
  <si>
    <t>ceramicwood 1</t>
  </si>
  <si>
    <t>wenge natural</t>
  </si>
  <si>
    <t>orzech baltimore</t>
  </si>
  <si>
    <t>modrzew jasny</t>
  </si>
  <si>
    <t>modrzew ciemny</t>
  </si>
  <si>
    <t>dąb biały</t>
  </si>
  <si>
    <t>dąb brunatny</t>
  </si>
  <si>
    <t>jesion szary</t>
  </si>
  <si>
    <t>samoa</t>
  </si>
  <si>
    <t>dąb prostosłoisty</t>
  </si>
  <si>
    <t>krem wytłaczany poprzeczny</t>
  </si>
  <si>
    <t>kość słoniowa PET mat</t>
  </si>
  <si>
    <t>wiąz bielony</t>
  </si>
  <si>
    <t>łupek kamienny grafitowy</t>
  </si>
  <si>
    <t>łupek kamienny rudobrązowy</t>
  </si>
  <si>
    <t>alabaster super mat</t>
  </si>
  <si>
    <t>wanilia super mat</t>
  </si>
  <si>
    <t>beż super mat</t>
  </si>
  <si>
    <t>brązowo-szary super mat</t>
  </si>
  <si>
    <t>Fabryka Frontów Meblowych WIECH W. Stokłosa i Wspólnicy S.J.</t>
  </si>
  <si>
    <t>Polanka 303, 32-400 Myślenice</t>
  </si>
  <si>
    <t>tel.: (12) 357 63 58, fax: (12) 357 63 32, e-mail: wiechfronty@wiech-fronty.pl</t>
  </si>
  <si>
    <t>wiśnia patynowana</t>
  </si>
  <si>
    <t>jabłoń patynowana</t>
  </si>
  <si>
    <t>przecierana patyna</t>
  </si>
  <si>
    <t>jakarta żółta</t>
  </si>
  <si>
    <t>magnolia mat</t>
  </si>
  <si>
    <t>popiel mat</t>
  </si>
  <si>
    <t>jesiona antyczny</t>
  </si>
  <si>
    <t>dąb trojan</t>
  </si>
  <si>
    <t>dąb sonoma natur</t>
  </si>
  <si>
    <t>dąb sonoma truffel</t>
  </si>
  <si>
    <t>wanilia ciemna</t>
  </si>
  <si>
    <t>orzech biały</t>
  </si>
  <si>
    <t>elmo white</t>
  </si>
  <si>
    <t>dąb brązowy</t>
  </si>
  <si>
    <t>kasztan jasny</t>
  </si>
  <si>
    <t>kasztan ciemny</t>
  </si>
  <si>
    <t>quadro white</t>
  </si>
  <si>
    <t>quadro magnolia</t>
  </si>
  <si>
    <t>quadro grey</t>
  </si>
  <si>
    <t>quadro dark grey</t>
  </si>
  <si>
    <t>biały satynowy</t>
  </si>
  <si>
    <t>piaskowy satynowy</t>
  </si>
  <si>
    <t>cappuccino super mat</t>
  </si>
  <si>
    <t>grafit super mat</t>
  </si>
  <si>
    <t>czarny super mat</t>
  </si>
  <si>
    <t>jesion biały</t>
  </si>
  <si>
    <t>jesion krem</t>
  </si>
  <si>
    <t>jesion beż</t>
  </si>
  <si>
    <t>jesion popiel</t>
  </si>
  <si>
    <t>sosna biała</t>
  </si>
  <si>
    <t>sosna ciemnoszara</t>
  </si>
  <si>
    <t>dąb bielony jasny</t>
  </si>
  <si>
    <t>dąb bielony ciemny</t>
  </si>
  <si>
    <t>dąb chagall jasny</t>
  </si>
  <si>
    <t>dąb chagall ciemny</t>
  </si>
  <si>
    <t>białe wstążki poprzeczne</t>
  </si>
  <si>
    <t xml:space="preserve">Kolory oznaczone jako poprzeczne (72,75,109,125,126,127,188, 242) </t>
  </si>
  <si>
    <t>Kolory folii połyskowych  wykonujemy tylko na wzorach</t>
  </si>
  <si>
    <t>biały szlifowany</t>
  </si>
  <si>
    <t>szary szlifowany</t>
  </si>
  <si>
    <t>terra biała</t>
  </si>
  <si>
    <t>terra szara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</si>
</sst>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26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>
      <alignment/>
      <protection/>
    </xf>
    <xf numFmtId="0" fontId="2" fillId="0" borderId="10" xfId="53" applyBorder="1">
      <alignment/>
      <protection/>
    </xf>
    <xf numFmtId="0" fontId="2" fillId="0" borderId="11" xfId="53" applyBorder="1">
      <alignment/>
      <protection/>
    </xf>
    <xf numFmtId="0" fontId="5" fillId="0" borderId="0" xfId="53" applyFont="1">
      <alignment/>
      <protection/>
    </xf>
    <xf numFmtId="0" fontId="5" fillId="0" borderId="0" xfId="52" applyFont="1" applyBorder="1">
      <alignment/>
      <protection/>
    </xf>
    <xf numFmtId="0" fontId="2" fillId="0" borderId="12" xfId="53" applyBorder="1">
      <alignment/>
      <protection/>
    </xf>
    <xf numFmtId="0" fontId="2" fillId="0" borderId="13" xfId="53" applyBorder="1">
      <alignment/>
      <protection/>
    </xf>
    <xf numFmtId="0" fontId="2" fillId="0" borderId="14" xfId="53" applyBorder="1">
      <alignment/>
      <protection/>
    </xf>
    <xf numFmtId="0" fontId="2" fillId="0" borderId="0" xfId="53" applyAlignment="1">
      <alignment horizontal="left"/>
      <protection/>
    </xf>
    <xf numFmtId="0" fontId="2" fillId="0" borderId="0" xfId="53" applyBorder="1" applyAlignment="1">
      <alignment horizontal="center"/>
      <protection/>
    </xf>
    <xf numFmtId="0" fontId="2" fillId="0" borderId="15" xfId="53" applyBorder="1" applyAlignment="1">
      <alignment horizontal="center"/>
      <protection/>
    </xf>
    <xf numFmtId="0" fontId="6" fillId="0" borderId="0" xfId="53" applyFont="1" applyBorder="1" applyAlignment="1">
      <alignment horizontal="center" vertical="center"/>
      <protection/>
    </xf>
    <xf numFmtId="0" fontId="2" fillId="0" borderId="16" xfId="53" applyBorder="1">
      <alignment/>
      <protection/>
    </xf>
    <xf numFmtId="0" fontId="2" fillId="0" borderId="17" xfId="53" applyBorder="1">
      <alignment/>
      <protection/>
    </xf>
    <xf numFmtId="0" fontId="2" fillId="0" borderId="0" xfId="53" applyBorder="1">
      <alignment/>
      <protection/>
    </xf>
    <xf numFmtId="0" fontId="2" fillId="0" borderId="18" xfId="53" applyBorder="1">
      <alignment/>
      <protection/>
    </xf>
    <xf numFmtId="0" fontId="2" fillId="0" borderId="15" xfId="53" applyBorder="1">
      <alignment/>
      <protection/>
    </xf>
    <xf numFmtId="0" fontId="2" fillId="0" borderId="0" xfId="53" applyAlignment="1">
      <alignment horizontal="right"/>
      <protection/>
    </xf>
    <xf numFmtId="49" fontId="2" fillId="0" borderId="15" xfId="53" applyNumberFormat="1" applyFont="1" applyBorder="1" applyAlignment="1">
      <alignment horizontal="left"/>
      <protection/>
    </xf>
    <xf numFmtId="49" fontId="2" fillId="0" borderId="15" xfId="52" applyNumberFormat="1" applyFont="1" applyBorder="1" applyAlignment="1">
      <alignment horizontal="left"/>
      <protection/>
    </xf>
    <xf numFmtId="0" fontId="2" fillId="0" borderId="15" xfId="52" applyFont="1" applyBorder="1" applyAlignment="1">
      <alignment horizontal="left"/>
      <protection/>
    </xf>
    <xf numFmtId="0" fontId="0" fillId="0" borderId="15" xfId="0" applyFill="1" applyBorder="1" applyAlignment="1">
      <alignment/>
    </xf>
    <xf numFmtId="0" fontId="2" fillId="0" borderId="19" xfId="53" applyBorder="1" applyAlignment="1">
      <alignment horizontal="center"/>
      <protection/>
    </xf>
    <xf numFmtId="49" fontId="5" fillId="0" borderId="15" xfId="53" applyNumberFormat="1" applyFont="1" applyBorder="1" applyAlignment="1">
      <alignment horizontal="center"/>
      <protection/>
    </xf>
    <xf numFmtId="49" fontId="5" fillId="0" borderId="15" xfId="53" applyNumberFormat="1" applyFont="1" applyBorder="1" applyAlignment="1">
      <alignment horizontal="left"/>
      <protection/>
    </xf>
    <xf numFmtId="49" fontId="2" fillId="0" borderId="15" xfId="52" applyNumberFormat="1" applyBorder="1" applyAlignment="1">
      <alignment horizontal="center"/>
      <protection/>
    </xf>
    <xf numFmtId="49" fontId="2" fillId="0" borderId="15" xfId="52" applyNumberFormat="1" applyBorder="1" applyAlignment="1">
      <alignment horizontal="left"/>
      <protection/>
    </xf>
    <xf numFmtId="0" fontId="9" fillId="0" borderId="0" xfId="53" applyFont="1">
      <alignment/>
      <protection/>
    </xf>
    <xf numFmtId="49" fontId="2" fillId="0" borderId="15" xfId="52" applyNumberFormat="1" applyFont="1" applyBorder="1" applyAlignment="1">
      <alignment horizontal="center"/>
      <protection/>
    </xf>
    <xf numFmtId="0" fontId="2" fillId="0" borderId="15" xfId="52" applyBorder="1" applyAlignment="1">
      <alignment horizontal="center"/>
      <protection/>
    </xf>
    <xf numFmtId="0" fontId="2" fillId="0" borderId="15" xfId="52" applyBorder="1" applyAlignment="1">
      <alignment horizontal="left"/>
      <protection/>
    </xf>
    <xf numFmtId="0" fontId="5" fillId="0" borderId="0" xfId="52" applyFont="1">
      <alignment/>
      <protection/>
    </xf>
    <xf numFmtId="0" fontId="2" fillId="0" borderId="0" xfId="52">
      <alignment/>
      <protection/>
    </xf>
    <xf numFmtId="0" fontId="5" fillId="0" borderId="0" xfId="52" applyFont="1" applyBorder="1" applyAlignment="1">
      <alignment horizontal="center" vertical="center"/>
      <protection/>
    </xf>
    <xf numFmtId="0" fontId="2" fillId="33" borderId="0" xfId="53" applyFill="1" applyBorder="1" applyAlignment="1">
      <alignment horizontal="center"/>
      <protection/>
    </xf>
    <xf numFmtId="164" fontId="2" fillId="0" borderId="0" xfId="53" applyNumberForma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6" fillId="0" borderId="15" xfId="52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4" fillId="0" borderId="0" xfId="53" applyFont="1" applyBorder="1">
      <alignment/>
      <protection/>
    </xf>
    <xf numFmtId="0" fontId="2" fillId="0" borderId="0" xfId="53" applyFont="1" applyBorder="1" applyAlignment="1">
      <alignment horizontal="center"/>
      <protection/>
    </xf>
    <xf numFmtId="0" fontId="6" fillId="0" borderId="0" xfId="53" applyNumberFormat="1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/>
      <protection/>
    </xf>
    <xf numFmtId="0" fontId="0" fillId="0" borderId="15" xfId="0" applyFill="1" applyBorder="1" applyAlignment="1">
      <alignment horizontal="left"/>
    </xf>
    <xf numFmtId="0" fontId="2" fillId="0" borderId="15" xfId="52" applyBorder="1">
      <alignment/>
      <protection/>
    </xf>
    <xf numFmtId="0" fontId="0" fillId="0" borderId="15" xfId="0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6" fillId="0" borderId="15" xfId="53" applyFont="1" applyBorder="1" applyAlignment="1">
      <alignment horizontal="center"/>
      <protection/>
    </xf>
    <xf numFmtId="0" fontId="2" fillId="0" borderId="19" xfId="52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2" fillId="0" borderId="20" xfId="53" applyBorder="1" applyAlignment="1">
      <alignment horizontal="center"/>
      <protection/>
    </xf>
    <xf numFmtId="0" fontId="2" fillId="0" borderId="21" xfId="53" applyBorder="1" applyAlignment="1">
      <alignment horizontal="center"/>
      <protection/>
    </xf>
    <xf numFmtId="0" fontId="2" fillId="0" borderId="19" xfId="53" applyBorder="1" applyAlignment="1">
      <alignment horizontal="center"/>
      <protection/>
    </xf>
    <xf numFmtId="0" fontId="6" fillId="0" borderId="22" xfId="53" applyNumberFormat="1" applyFont="1" applyBorder="1" applyAlignment="1">
      <alignment horizontal="center" vertical="center"/>
      <protection/>
    </xf>
    <xf numFmtId="0" fontId="6" fillId="0" borderId="23" xfId="53" applyNumberFormat="1" applyFont="1" applyBorder="1" applyAlignment="1">
      <alignment horizontal="center" vertical="center"/>
      <protection/>
    </xf>
    <xf numFmtId="0" fontId="6" fillId="0" borderId="12" xfId="53" applyNumberFormat="1" applyFont="1" applyBorder="1" applyAlignment="1">
      <alignment horizontal="center" vertical="center"/>
      <protection/>
    </xf>
    <xf numFmtId="0" fontId="6" fillId="0" borderId="14" xfId="53" applyNumberFormat="1" applyFont="1" applyBorder="1" applyAlignment="1">
      <alignment horizontal="center" vertical="center"/>
      <protection/>
    </xf>
    <xf numFmtId="0" fontId="8" fillId="0" borderId="24" xfId="53" applyFont="1" applyBorder="1" applyAlignment="1">
      <alignment horizontal="center"/>
      <protection/>
    </xf>
    <xf numFmtId="0" fontId="8" fillId="0" borderId="25" xfId="53" applyFont="1" applyBorder="1" applyAlignment="1">
      <alignment horizontal="center"/>
      <protection/>
    </xf>
    <xf numFmtId="0" fontId="6" fillId="0" borderId="16" xfId="53" applyNumberFormat="1" applyFont="1" applyBorder="1" applyAlignment="1">
      <alignment horizontal="center" vertical="center"/>
      <protection/>
    </xf>
    <xf numFmtId="0" fontId="6" fillId="0" borderId="11" xfId="53" applyNumberFormat="1" applyFont="1" applyBorder="1" applyAlignment="1">
      <alignment horizontal="center" vertical="center"/>
      <protection/>
    </xf>
    <xf numFmtId="0" fontId="2" fillId="0" borderId="26" xfId="53" applyBorder="1" applyAlignment="1">
      <alignment horizontal="center"/>
      <protection/>
    </xf>
    <xf numFmtId="0" fontId="2" fillId="0" borderId="27" xfId="53" applyBorder="1" applyAlignment="1">
      <alignment horizont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/>
      <protection/>
    </xf>
    <xf numFmtId="0" fontId="2" fillId="0" borderId="24" xfId="53" applyBorder="1" applyAlignment="1">
      <alignment horizontal="center"/>
      <protection/>
    </xf>
    <xf numFmtId="0" fontId="2" fillId="0" borderId="25" xfId="53" applyBorder="1" applyAlignment="1">
      <alignment horizontal="center"/>
      <protection/>
    </xf>
    <xf numFmtId="164" fontId="2" fillId="0" borderId="28" xfId="53" applyNumberFormat="1" applyBorder="1" applyAlignment="1">
      <alignment horizontal="center"/>
      <protection/>
    </xf>
    <xf numFmtId="0" fontId="2" fillId="0" borderId="15" xfId="53" applyBorder="1" applyAlignment="1">
      <alignment horizontal="center"/>
      <protection/>
    </xf>
    <xf numFmtId="0" fontId="5" fillId="0" borderId="15" xfId="52" applyFont="1" applyBorder="1" applyAlignment="1">
      <alignment horizontal="center" vertical="center"/>
      <protection/>
    </xf>
    <xf numFmtId="164" fontId="5" fillId="0" borderId="15" xfId="52" applyNumberFormat="1" applyFont="1" applyBorder="1" applyAlignment="1">
      <alignment horizontal="center" vertic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right"/>
      <protection/>
    </xf>
    <xf numFmtId="0" fontId="0" fillId="0" borderId="26" xfId="0" applyFill="1" applyBorder="1" applyAlignment="1">
      <alignment horizontal="left"/>
    </xf>
    <xf numFmtId="0" fontId="2" fillId="0" borderId="26" xfId="52" applyBorder="1">
      <alignment/>
      <protection/>
    </xf>
    <xf numFmtId="0" fontId="2" fillId="0" borderId="26" xfId="52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2" fillId="0" borderId="0" xfId="52" applyBorder="1">
      <alignment/>
      <protection/>
    </xf>
    <xf numFmtId="0" fontId="2" fillId="0" borderId="0" xfId="52" applyBorder="1" applyAlignment="1">
      <alignment horizontal="center"/>
      <protection/>
    </xf>
    <xf numFmtId="0" fontId="0" fillId="0" borderId="29" xfId="0" applyFill="1" applyBorder="1" applyAlignment="1">
      <alignment horizontal="left"/>
    </xf>
    <xf numFmtId="0" fontId="2" fillId="0" borderId="29" xfId="52" applyBorder="1">
      <alignment/>
      <protection/>
    </xf>
    <xf numFmtId="0" fontId="2" fillId="0" borderId="29" xfId="52" applyBorder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FORMULARZ ZAMÓWIENIA NOWY" xfId="52"/>
    <cellStyle name="Normalny_WZÓR RAMIAK formularz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104775</xdr:colOff>
      <xdr:row>0</xdr:row>
      <xdr:rowOff>152400</xdr:rowOff>
    </xdr:from>
    <xdr:to>
      <xdr:col>19</xdr:col>
      <xdr:colOff>590550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52400"/>
          <a:ext cx="2333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94"/>
  <sheetViews>
    <sheetView tabSelected="1" zoomScalePageLayoutView="0" workbookViewId="0" topLeftCell="A78">
      <selection activeCell="T97" sqref="T97"/>
    </sheetView>
  </sheetViews>
  <sheetFormatPr defaultColWidth="9.140625" defaultRowHeight="12.75"/>
  <cols>
    <col min="1" max="1" width="2.00390625" style="2" customWidth="1"/>
    <col min="2" max="5" width="7.7109375" style="2" customWidth="1"/>
    <col min="6" max="6" width="7.7109375" style="2" hidden="1" customWidth="1"/>
    <col min="7" max="7" width="2.7109375" style="2" customWidth="1"/>
    <col min="8" max="9" width="7.7109375" style="2" customWidth="1"/>
    <col min="10" max="10" width="10.00390625" style="2" customWidth="1"/>
    <col min="11" max="11" width="7.7109375" style="2" customWidth="1"/>
    <col min="12" max="12" width="7.7109375" style="2" hidden="1" customWidth="1"/>
    <col min="13" max="13" width="2.7109375" style="2" customWidth="1"/>
    <col min="14" max="14" width="4.00390625" style="2" bestFit="1" customWidth="1"/>
    <col min="15" max="15" width="25.57421875" style="2" customWidth="1"/>
    <col min="16" max="16" width="7.7109375" style="2" customWidth="1"/>
    <col min="17" max="17" width="2.7109375" style="2" customWidth="1"/>
    <col min="18" max="18" width="9.140625" style="2" customWidth="1"/>
    <col min="19" max="19" width="15.8515625" style="2" customWidth="1"/>
    <col min="20" max="20" width="11.7109375" style="2" customWidth="1"/>
    <col min="21" max="21" width="3.140625" style="2" customWidth="1"/>
    <col min="22" max="22" width="3.57421875" style="2" customWidth="1"/>
    <col min="23" max="16384" width="9.140625" style="2" customWidth="1"/>
  </cols>
  <sheetData>
    <row r="1" ht="12.75"/>
    <row r="2" spans="2:21" ht="12.75">
      <c r="B2" s="1"/>
      <c r="D2" s="49" t="s">
        <v>158</v>
      </c>
      <c r="S2" s="42"/>
      <c r="T2" s="16"/>
      <c r="U2" s="16"/>
    </row>
    <row r="3" spans="2:20" ht="12.75">
      <c r="B3" s="5" t="s">
        <v>0</v>
      </c>
      <c r="D3" s="50" t="s">
        <v>159</v>
      </c>
      <c r="K3" s="6"/>
      <c r="O3" s="78"/>
      <c r="P3" s="78"/>
      <c r="Q3" s="78"/>
      <c r="R3" s="78"/>
      <c r="S3" s="78"/>
      <c r="T3" s="78"/>
    </row>
    <row r="4" spans="2:21" ht="15.75" customHeight="1">
      <c r="B4" s="5"/>
      <c r="D4" s="50" t="s">
        <v>160</v>
      </c>
      <c r="K4" s="6"/>
      <c r="S4" s="16"/>
      <c r="T4" s="16"/>
      <c r="U4" s="16"/>
    </row>
    <row r="5" ht="6" customHeight="1"/>
    <row r="6" spans="2:21" ht="19.5" customHeight="1" thickBot="1">
      <c r="B6" s="10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6"/>
    </row>
    <row r="7" spans="2:21" ht="7.5" customHeight="1">
      <c r="B7" s="10"/>
      <c r="U7" s="16"/>
    </row>
    <row r="8" spans="2:21" ht="19.5" customHeight="1" thickBot="1">
      <c r="B8" s="10" t="s">
        <v>2</v>
      </c>
      <c r="C8" s="3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6"/>
    </row>
    <row r="9" spans="2:21" ht="10.5" customHeight="1">
      <c r="B9" s="10"/>
      <c r="U9" s="16"/>
    </row>
    <row r="10" spans="2:16" ht="12.75">
      <c r="B10" s="2" t="s">
        <v>3</v>
      </c>
      <c r="H10" s="1" t="s">
        <v>103</v>
      </c>
      <c r="P10" s="11"/>
    </row>
    <row r="11" spans="2:19" ht="13.5" thickBot="1">
      <c r="B11" s="12" t="s">
        <v>4</v>
      </c>
      <c r="C11" s="12" t="s">
        <v>5</v>
      </c>
      <c r="D11" s="12" t="s">
        <v>6</v>
      </c>
      <c r="E11" s="12" t="s">
        <v>7</v>
      </c>
      <c r="F11" s="11"/>
      <c r="G11" s="11"/>
      <c r="H11" s="12" t="s">
        <v>4</v>
      </c>
      <c r="I11" s="12" t="s">
        <v>5</v>
      </c>
      <c r="J11" s="12" t="s">
        <v>6</v>
      </c>
      <c r="K11" s="12" t="s">
        <v>7</v>
      </c>
      <c r="L11" s="11"/>
      <c r="N11" s="54" t="s">
        <v>8</v>
      </c>
      <c r="O11" s="55"/>
      <c r="P11" s="56"/>
      <c r="R11" s="74" t="s">
        <v>9</v>
      </c>
      <c r="S11" s="74"/>
    </row>
    <row r="12" spans="2:20" ht="16.5" customHeight="1">
      <c r="B12" s="38">
        <v>110</v>
      </c>
      <c r="C12" s="38">
        <v>596</v>
      </c>
      <c r="D12" s="12"/>
      <c r="E12" s="12" t="s">
        <v>10</v>
      </c>
      <c r="F12" s="37">
        <f>B12*C12*D12/1000000</f>
        <v>0</v>
      </c>
      <c r="G12" s="11"/>
      <c r="H12" s="65"/>
      <c r="I12" s="65"/>
      <c r="J12" s="65"/>
      <c r="K12" s="65"/>
      <c r="L12" s="73">
        <f>H12*I12*(J12+K12)/1000000</f>
        <v>0</v>
      </c>
      <c r="M12" s="11"/>
      <c r="N12" s="31">
        <v>92</v>
      </c>
      <c r="O12" s="41" t="s">
        <v>119</v>
      </c>
      <c r="P12" s="39"/>
      <c r="R12" s="57" t="s">
        <v>114</v>
      </c>
      <c r="S12" s="58"/>
      <c r="T12" s="61"/>
    </row>
    <row r="13" spans="2:20" ht="16.5" customHeight="1" thickBot="1">
      <c r="B13" s="38">
        <v>140</v>
      </c>
      <c r="C13" s="38">
        <v>296</v>
      </c>
      <c r="D13" s="12"/>
      <c r="E13" s="12" t="s">
        <v>10</v>
      </c>
      <c r="F13" s="37">
        <f aca="true" t="shared" si="0" ref="F13:F23">B13*C13*D13/1000000</f>
        <v>0</v>
      </c>
      <c r="G13" s="11"/>
      <c r="H13" s="66"/>
      <c r="I13" s="66"/>
      <c r="J13" s="66"/>
      <c r="K13" s="66"/>
      <c r="L13" s="73"/>
      <c r="M13" s="11"/>
      <c r="N13" s="31">
        <v>98</v>
      </c>
      <c r="O13" s="21" t="s">
        <v>120</v>
      </c>
      <c r="P13" s="39"/>
      <c r="R13" s="59"/>
      <c r="S13" s="60"/>
      <c r="T13" s="62"/>
    </row>
    <row r="14" spans="2:20" ht="16.5" customHeight="1">
      <c r="B14" s="38">
        <v>140</v>
      </c>
      <c r="C14" s="38">
        <v>346</v>
      </c>
      <c r="D14" s="12"/>
      <c r="E14" s="12" t="s">
        <v>10</v>
      </c>
      <c r="F14" s="37">
        <f t="shared" si="0"/>
        <v>0</v>
      </c>
      <c r="G14" s="11"/>
      <c r="H14" s="65"/>
      <c r="I14" s="65"/>
      <c r="J14" s="65"/>
      <c r="K14" s="65"/>
      <c r="L14" s="73">
        <f>H14*I14*(J14+K14)/1000000</f>
        <v>0</v>
      </c>
      <c r="M14" s="11"/>
      <c r="N14" s="31">
        <v>108</v>
      </c>
      <c r="O14" s="28" t="s">
        <v>121</v>
      </c>
      <c r="P14" s="39"/>
      <c r="R14" s="63" t="s">
        <v>115</v>
      </c>
      <c r="S14" s="64"/>
      <c r="T14" s="61"/>
    </row>
    <row r="15" spans="2:20" ht="16.5" customHeight="1" thickBot="1">
      <c r="B15" s="38">
        <v>140</v>
      </c>
      <c r="C15" s="38">
        <v>396</v>
      </c>
      <c r="D15" s="12"/>
      <c r="E15" s="12" t="s">
        <v>10</v>
      </c>
      <c r="F15" s="37">
        <f t="shared" si="0"/>
        <v>0</v>
      </c>
      <c r="G15" s="11"/>
      <c r="H15" s="66"/>
      <c r="I15" s="66"/>
      <c r="J15" s="66"/>
      <c r="K15" s="66"/>
      <c r="L15" s="73"/>
      <c r="M15" s="11"/>
      <c r="N15" s="31">
        <v>109</v>
      </c>
      <c r="O15" s="28" t="s">
        <v>137</v>
      </c>
      <c r="P15" s="39"/>
      <c r="R15" s="59"/>
      <c r="S15" s="60"/>
      <c r="T15" s="62"/>
    </row>
    <row r="16" spans="2:20" ht="16.5" customHeight="1">
      <c r="B16" s="38">
        <v>140</v>
      </c>
      <c r="C16" s="38">
        <v>446</v>
      </c>
      <c r="D16" s="12"/>
      <c r="E16" s="12" t="s">
        <v>10</v>
      </c>
      <c r="F16" s="37">
        <f t="shared" si="0"/>
        <v>0</v>
      </c>
      <c r="G16" s="11"/>
      <c r="H16" s="65"/>
      <c r="I16" s="65"/>
      <c r="J16" s="65"/>
      <c r="K16" s="65"/>
      <c r="L16" s="73">
        <f>H16*I16*(J16+K16)/1000000</f>
        <v>0</v>
      </c>
      <c r="M16" s="11"/>
      <c r="N16" s="31">
        <v>115</v>
      </c>
      <c r="O16" s="28" t="s">
        <v>122</v>
      </c>
      <c r="P16" s="39"/>
      <c r="R16" s="63" t="s">
        <v>113</v>
      </c>
      <c r="S16" s="64"/>
      <c r="T16" s="61"/>
    </row>
    <row r="17" spans="2:20" ht="16.5" customHeight="1" thickBot="1">
      <c r="B17" s="38">
        <v>140</v>
      </c>
      <c r="C17" s="38">
        <v>496</v>
      </c>
      <c r="D17" s="12"/>
      <c r="E17" s="12" t="s">
        <v>10</v>
      </c>
      <c r="F17" s="37">
        <f t="shared" si="0"/>
        <v>0</v>
      </c>
      <c r="G17" s="11"/>
      <c r="H17" s="66"/>
      <c r="I17" s="66"/>
      <c r="J17" s="66"/>
      <c r="K17" s="66"/>
      <c r="L17" s="73"/>
      <c r="M17" s="11"/>
      <c r="N17" s="31">
        <v>116</v>
      </c>
      <c r="O17" s="28" t="s">
        <v>123</v>
      </c>
      <c r="P17" s="39"/>
      <c r="R17" s="59"/>
      <c r="S17" s="60"/>
      <c r="T17" s="62"/>
    </row>
    <row r="18" spans="2:20" ht="16.5" customHeight="1">
      <c r="B18" s="38">
        <v>140</v>
      </c>
      <c r="C18" s="38">
        <v>596</v>
      </c>
      <c r="D18" s="12"/>
      <c r="E18" s="12" t="s">
        <v>10</v>
      </c>
      <c r="F18" s="37">
        <f t="shared" si="0"/>
        <v>0</v>
      </c>
      <c r="G18" s="11"/>
      <c r="H18" s="65"/>
      <c r="I18" s="65"/>
      <c r="J18" s="65"/>
      <c r="K18" s="65"/>
      <c r="L18" s="73">
        <f>H18*I18*(J18+K18)/1000000</f>
        <v>0</v>
      </c>
      <c r="M18" s="11"/>
      <c r="N18" s="31">
        <v>118</v>
      </c>
      <c r="O18" s="28" t="s">
        <v>124</v>
      </c>
      <c r="P18" s="39"/>
      <c r="R18" s="63"/>
      <c r="S18" s="64"/>
      <c r="T18" s="61"/>
    </row>
    <row r="19" spans="2:20" ht="16.5" customHeight="1" thickBot="1">
      <c r="B19" s="38">
        <v>140</v>
      </c>
      <c r="C19" s="38">
        <v>696</v>
      </c>
      <c r="D19" s="12"/>
      <c r="E19" s="12" t="s">
        <v>10</v>
      </c>
      <c r="F19" s="37">
        <f t="shared" si="0"/>
        <v>0</v>
      </c>
      <c r="G19" s="11"/>
      <c r="H19" s="66"/>
      <c r="I19" s="66"/>
      <c r="J19" s="66"/>
      <c r="K19" s="66"/>
      <c r="L19" s="73"/>
      <c r="M19" s="11"/>
      <c r="N19" s="31">
        <v>119</v>
      </c>
      <c r="O19" s="28" t="s">
        <v>125</v>
      </c>
      <c r="P19" s="31"/>
      <c r="R19" s="59"/>
      <c r="S19" s="60"/>
      <c r="T19" s="62"/>
    </row>
    <row r="20" spans="2:20" ht="16.5" customHeight="1">
      <c r="B20" s="38">
        <v>140</v>
      </c>
      <c r="C20" s="38">
        <v>796</v>
      </c>
      <c r="D20" s="12"/>
      <c r="E20" s="12" t="s">
        <v>10</v>
      </c>
      <c r="F20" s="37">
        <f t="shared" si="0"/>
        <v>0</v>
      </c>
      <c r="G20" s="11"/>
      <c r="H20" s="65"/>
      <c r="I20" s="65"/>
      <c r="J20" s="65"/>
      <c r="K20" s="65"/>
      <c r="L20" s="73">
        <f>H20*I20*(J20+K20)/1000000</f>
        <v>0</v>
      </c>
      <c r="M20" s="11"/>
      <c r="N20" s="31">
        <v>120</v>
      </c>
      <c r="O20" s="28" t="s">
        <v>126</v>
      </c>
      <c r="P20" s="31"/>
      <c r="R20" s="44"/>
      <c r="S20" s="44"/>
      <c r="T20" s="45"/>
    </row>
    <row r="21" spans="2:20" ht="16.5" customHeight="1">
      <c r="B21" s="38">
        <v>140</v>
      </c>
      <c r="C21" s="38">
        <v>896</v>
      </c>
      <c r="D21" s="12"/>
      <c r="E21" s="12" t="s">
        <v>10</v>
      </c>
      <c r="F21" s="37">
        <f t="shared" si="0"/>
        <v>0</v>
      </c>
      <c r="G21" s="11"/>
      <c r="H21" s="66"/>
      <c r="I21" s="66"/>
      <c r="J21" s="66"/>
      <c r="K21" s="66"/>
      <c r="L21" s="73"/>
      <c r="M21" s="11"/>
      <c r="N21" s="31">
        <v>122</v>
      </c>
      <c r="O21" s="28" t="s">
        <v>127</v>
      </c>
      <c r="P21" s="31"/>
      <c r="R21" s="44"/>
      <c r="S21" s="44"/>
      <c r="T21" s="45"/>
    </row>
    <row r="22" spans="2:20" ht="16.5" customHeight="1">
      <c r="B22" s="38">
        <v>140</v>
      </c>
      <c r="C22" s="38">
        <v>996</v>
      </c>
      <c r="D22" s="12"/>
      <c r="E22" s="12" t="s">
        <v>10</v>
      </c>
      <c r="F22" s="37">
        <f t="shared" si="0"/>
        <v>0</v>
      </c>
      <c r="G22" s="11"/>
      <c r="H22" s="65"/>
      <c r="I22" s="65"/>
      <c r="J22" s="65"/>
      <c r="K22" s="65"/>
      <c r="L22" s="73">
        <f>H22*I22*(J22+K22)/1000000</f>
        <v>0</v>
      </c>
      <c r="M22" s="11"/>
      <c r="N22" s="31">
        <v>123</v>
      </c>
      <c r="O22" s="28" t="s">
        <v>128</v>
      </c>
      <c r="P22" s="31"/>
      <c r="R22" s="44"/>
      <c r="S22" s="44"/>
      <c r="T22" s="45"/>
    </row>
    <row r="23" spans="2:21" ht="16.5" customHeight="1">
      <c r="B23" s="38">
        <v>140</v>
      </c>
      <c r="C23" s="38">
        <v>1096</v>
      </c>
      <c r="D23" s="12"/>
      <c r="E23" s="12" t="s">
        <v>10</v>
      </c>
      <c r="F23" s="37">
        <f t="shared" si="0"/>
        <v>0</v>
      </c>
      <c r="G23" s="11"/>
      <c r="H23" s="66"/>
      <c r="I23" s="66"/>
      <c r="J23" s="66"/>
      <c r="K23" s="66"/>
      <c r="L23" s="73"/>
      <c r="M23" s="11"/>
      <c r="N23" s="31">
        <v>124</v>
      </c>
      <c r="O23" s="20" t="s">
        <v>129</v>
      </c>
      <c r="P23" s="31"/>
      <c r="R23" s="44"/>
      <c r="S23" s="44"/>
      <c r="T23" s="45"/>
      <c r="U23" s="16"/>
    </row>
    <row r="24" spans="2:21" ht="16.5" customHeight="1">
      <c r="B24" s="12">
        <v>283</v>
      </c>
      <c r="C24" s="12">
        <v>296</v>
      </c>
      <c r="D24" s="12"/>
      <c r="E24" s="12"/>
      <c r="F24" s="37">
        <f>B24*C24*(D24+E24)/1000000</f>
        <v>0</v>
      </c>
      <c r="G24" s="11"/>
      <c r="H24" s="65"/>
      <c r="I24" s="65"/>
      <c r="J24" s="65"/>
      <c r="K24" s="65"/>
      <c r="L24" s="73">
        <f>H24*I24*(J24+K24)/1000000</f>
        <v>0</v>
      </c>
      <c r="M24" s="11"/>
      <c r="N24" s="31">
        <v>125</v>
      </c>
      <c r="O24" s="21" t="s">
        <v>130</v>
      </c>
      <c r="P24" s="31"/>
      <c r="R24" s="44"/>
      <c r="S24" s="44"/>
      <c r="T24" s="45"/>
      <c r="U24" s="16"/>
    </row>
    <row r="25" spans="2:21" ht="16.5" customHeight="1">
      <c r="B25" s="12">
        <v>283</v>
      </c>
      <c r="C25" s="12">
        <v>346</v>
      </c>
      <c r="D25" s="12"/>
      <c r="E25" s="12"/>
      <c r="F25" s="37">
        <f aca="true" t="shared" si="1" ref="F25:F69">B25*C25*(D25+E25)/1000000</f>
        <v>0</v>
      </c>
      <c r="G25" s="11"/>
      <c r="H25" s="66"/>
      <c r="I25" s="66"/>
      <c r="J25" s="66"/>
      <c r="K25" s="66"/>
      <c r="L25" s="73"/>
      <c r="M25" s="11"/>
      <c r="N25" s="31">
        <v>126</v>
      </c>
      <c r="O25" s="21" t="s">
        <v>131</v>
      </c>
      <c r="P25" s="31"/>
      <c r="R25" s="44"/>
      <c r="S25" s="44"/>
      <c r="T25" s="45"/>
      <c r="U25" s="16"/>
    </row>
    <row r="26" spans="2:20" ht="16.5" customHeight="1">
      <c r="B26" s="12">
        <v>283</v>
      </c>
      <c r="C26" s="12">
        <v>396</v>
      </c>
      <c r="D26" s="12"/>
      <c r="E26" s="12"/>
      <c r="F26" s="37">
        <f t="shared" si="1"/>
        <v>0</v>
      </c>
      <c r="G26" s="11"/>
      <c r="H26" s="65"/>
      <c r="I26" s="65"/>
      <c r="J26" s="65"/>
      <c r="K26" s="65"/>
      <c r="L26" s="73">
        <f>H26*I26*(J26+K26)/1000000</f>
        <v>0</v>
      </c>
      <c r="M26" s="11"/>
      <c r="N26" s="31">
        <v>127</v>
      </c>
      <c r="O26" s="21" t="s">
        <v>132</v>
      </c>
      <c r="P26" s="31"/>
      <c r="R26" s="13"/>
      <c r="S26" s="13"/>
      <c r="T26" s="11"/>
    </row>
    <row r="27" spans="2:16" ht="16.5" customHeight="1">
      <c r="B27" s="12">
        <v>283</v>
      </c>
      <c r="C27" s="12">
        <v>446</v>
      </c>
      <c r="D27" s="12"/>
      <c r="E27" s="12"/>
      <c r="F27" s="37">
        <f t="shared" si="1"/>
        <v>0</v>
      </c>
      <c r="G27" s="11"/>
      <c r="H27" s="66"/>
      <c r="I27" s="66"/>
      <c r="J27" s="66"/>
      <c r="K27" s="66"/>
      <c r="L27" s="73"/>
      <c r="M27" s="11"/>
      <c r="N27" s="31">
        <v>128</v>
      </c>
      <c r="O27" s="21" t="s">
        <v>133</v>
      </c>
      <c r="P27" s="31"/>
    </row>
    <row r="28" spans="2:21" ht="16.5" customHeight="1" thickBot="1">
      <c r="B28" s="12">
        <v>283</v>
      </c>
      <c r="C28" s="12">
        <v>496</v>
      </c>
      <c r="D28" s="12"/>
      <c r="E28" s="12"/>
      <c r="F28" s="37">
        <f t="shared" si="1"/>
        <v>0</v>
      </c>
      <c r="G28" s="11"/>
      <c r="H28" s="65"/>
      <c r="I28" s="65"/>
      <c r="J28" s="65"/>
      <c r="K28" s="65"/>
      <c r="L28" s="73">
        <f>H28*I28*(J28+K28)/1000000</f>
        <v>0</v>
      </c>
      <c r="M28" s="11"/>
      <c r="N28" s="31">
        <v>150</v>
      </c>
      <c r="O28" s="22" t="s">
        <v>134</v>
      </c>
      <c r="P28" s="31"/>
      <c r="R28" s="2" t="s">
        <v>20</v>
      </c>
      <c r="U28" s="16"/>
    </row>
    <row r="29" spans="2:21" ht="16.5" customHeight="1">
      <c r="B29" s="12">
        <v>283</v>
      </c>
      <c r="C29" s="12">
        <v>596</v>
      </c>
      <c r="D29" s="12"/>
      <c r="E29" s="12"/>
      <c r="F29" s="37">
        <f t="shared" si="1"/>
        <v>0</v>
      </c>
      <c r="G29" s="11"/>
      <c r="H29" s="66"/>
      <c r="I29" s="66"/>
      <c r="J29" s="66"/>
      <c r="K29" s="66"/>
      <c r="L29" s="73"/>
      <c r="M29" s="11"/>
      <c r="N29" s="31">
        <v>153</v>
      </c>
      <c r="O29" s="22" t="s">
        <v>138</v>
      </c>
      <c r="P29" s="31"/>
      <c r="R29" s="14"/>
      <c r="S29" s="3"/>
      <c r="T29" s="4"/>
      <c r="U29" s="16"/>
    </row>
    <row r="30" spans="2:21" ht="16.5" customHeight="1">
      <c r="B30" s="12">
        <v>283</v>
      </c>
      <c r="C30" s="12">
        <v>696</v>
      </c>
      <c r="D30" s="12"/>
      <c r="E30" s="12"/>
      <c r="F30" s="37">
        <f t="shared" si="1"/>
        <v>0</v>
      </c>
      <c r="G30" s="11"/>
      <c r="H30" s="65"/>
      <c r="I30" s="65"/>
      <c r="J30" s="65"/>
      <c r="K30" s="65"/>
      <c r="L30" s="73">
        <f>H30*I30*(J30+K30)/1000000</f>
        <v>0</v>
      </c>
      <c r="M30" s="11"/>
      <c r="N30" s="31">
        <v>157</v>
      </c>
      <c r="O30" s="23" t="s">
        <v>139</v>
      </c>
      <c r="P30" s="31"/>
      <c r="R30" s="15"/>
      <c r="S30" s="16"/>
      <c r="T30" s="17"/>
      <c r="U30" s="16"/>
    </row>
    <row r="31" spans="2:20" ht="16.5" customHeight="1" thickBot="1">
      <c r="B31" s="12">
        <v>283</v>
      </c>
      <c r="C31" s="12">
        <v>796</v>
      </c>
      <c r="D31" s="12"/>
      <c r="E31" s="12"/>
      <c r="F31" s="37">
        <f t="shared" si="1"/>
        <v>0</v>
      </c>
      <c r="G31" s="11"/>
      <c r="H31" s="66"/>
      <c r="I31" s="66"/>
      <c r="J31" s="66"/>
      <c r="K31" s="66"/>
      <c r="L31" s="73"/>
      <c r="M31" s="11"/>
      <c r="N31" s="48">
        <v>167</v>
      </c>
      <c r="O31" s="22" t="s">
        <v>140</v>
      </c>
      <c r="P31" s="31"/>
      <c r="R31" s="7"/>
      <c r="S31" s="8"/>
      <c r="T31" s="9"/>
    </row>
    <row r="32" spans="2:21" ht="16.5" customHeight="1">
      <c r="B32" s="12">
        <v>283</v>
      </c>
      <c r="C32" s="12">
        <v>896</v>
      </c>
      <c r="D32" s="12"/>
      <c r="E32" s="12"/>
      <c r="F32" s="37">
        <f t="shared" si="1"/>
        <v>0</v>
      </c>
      <c r="G32" s="11"/>
      <c r="H32" s="65"/>
      <c r="I32" s="65"/>
      <c r="J32" s="65"/>
      <c r="K32" s="65"/>
      <c r="L32" s="73">
        <f>H32*I32*(J32+K32)/1000000</f>
        <v>0</v>
      </c>
      <c r="M32" s="11"/>
      <c r="N32" s="48">
        <v>168</v>
      </c>
      <c r="O32" s="32" t="s">
        <v>141</v>
      </c>
      <c r="P32" s="31"/>
      <c r="R32" s="2" t="s">
        <v>27</v>
      </c>
      <c r="U32" s="16"/>
    </row>
    <row r="33" spans="2:21" ht="16.5" customHeight="1" thickBot="1">
      <c r="B33" s="12">
        <v>283</v>
      </c>
      <c r="C33" s="12">
        <v>996</v>
      </c>
      <c r="D33" s="12"/>
      <c r="E33" s="12"/>
      <c r="F33" s="37">
        <f t="shared" si="1"/>
        <v>0</v>
      </c>
      <c r="G33" s="11"/>
      <c r="H33" s="66"/>
      <c r="I33" s="66"/>
      <c r="J33" s="66"/>
      <c r="K33" s="66"/>
      <c r="L33" s="73"/>
      <c r="M33" s="11"/>
      <c r="N33" s="48">
        <v>171</v>
      </c>
      <c r="O33" s="22" t="s">
        <v>142</v>
      </c>
      <c r="P33" s="31"/>
      <c r="U33" s="16"/>
    </row>
    <row r="34" spans="2:21" ht="16.5" customHeight="1">
      <c r="B34" s="12">
        <v>283</v>
      </c>
      <c r="C34" s="12">
        <v>1096</v>
      </c>
      <c r="D34" s="12"/>
      <c r="E34" s="12"/>
      <c r="F34" s="37">
        <f t="shared" si="1"/>
        <v>0</v>
      </c>
      <c r="G34" s="11"/>
      <c r="H34" s="65"/>
      <c r="I34" s="65"/>
      <c r="J34" s="65"/>
      <c r="K34" s="65"/>
      <c r="L34" s="73">
        <f>H34*I34*(J34+K34)/1000000</f>
        <v>0</v>
      </c>
      <c r="M34" s="11"/>
      <c r="N34" s="48">
        <v>172</v>
      </c>
      <c r="O34" s="22" t="s">
        <v>143</v>
      </c>
      <c r="P34" s="31"/>
      <c r="R34" s="14"/>
      <c r="S34" s="3"/>
      <c r="T34" s="4"/>
      <c r="U34" s="16"/>
    </row>
    <row r="35" spans="2:21" ht="16.5" customHeight="1">
      <c r="B35" s="12">
        <v>426</v>
      </c>
      <c r="C35" s="12">
        <v>496</v>
      </c>
      <c r="D35" s="12"/>
      <c r="E35" s="12"/>
      <c r="F35" s="37">
        <f t="shared" si="1"/>
        <v>0</v>
      </c>
      <c r="G35" s="11"/>
      <c r="H35" s="66"/>
      <c r="I35" s="66"/>
      <c r="J35" s="66"/>
      <c r="K35" s="66"/>
      <c r="L35" s="73"/>
      <c r="M35" s="11"/>
      <c r="N35" s="48">
        <v>173</v>
      </c>
      <c r="O35" s="22" t="s">
        <v>144</v>
      </c>
      <c r="P35" s="31"/>
      <c r="R35" s="15"/>
      <c r="S35" s="16"/>
      <c r="T35" s="17"/>
      <c r="U35" s="16"/>
    </row>
    <row r="36" spans="2:21" ht="16.5" customHeight="1" thickBot="1">
      <c r="B36" s="12">
        <v>426</v>
      </c>
      <c r="C36" s="12">
        <v>596</v>
      </c>
      <c r="D36" s="12"/>
      <c r="E36" s="12"/>
      <c r="F36" s="37">
        <f t="shared" si="1"/>
        <v>0</v>
      </c>
      <c r="G36" s="16"/>
      <c r="I36" s="19" t="s">
        <v>59</v>
      </c>
      <c r="J36" s="12">
        <f>SUM(J12:J35)</f>
        <v>0</v>
      </c>
      <c r="K36" s="12">
        <f>SUM(K12:K35)</f>
        <v>0</v>
      </c>
      <c r="L36" s="11"/>
      <c r="M36" s="11"/>
      <c r="N36" s="48">
        <v>174</v>
      </c>
      <c r="O36" s="22" t="s">
        <v>145</v>
      </c>
      <c r="P36" s="18"/>
      <c r="R36" s="7"/>
      <c r="S36" s="8"/>
      <c r="T36" s="9"/>
      <c r="U36" s="16"/>
    </row>
    <row r="37" spans="2:21" ht="16.5" customHeight="1" thickBot="1">
      <c r="B37" s="12">
        <v>426</v>
      </c>
      <c r="C37" s="12">
        <v>696</v>
      </c>
      <c r="D37" s="12"/>
      <c r="E37" s="12"/>
      <c r="F37" s="37">
        <f t="shared" si="1"/>
        <v>0</v>
      </c>
      <c r="G37" s="11"/>
      <c r="M37" s="11"/>
      <c r="N37" s="48">
        <v>175</v>
      </c>
      <c r="O37" s="22" t="s">
        <v>146</v>
      </c>
      <c r="P37" s="18"/>
      <c r="R37" s="2" t="s">
        <v>33</v>
      </c>
      <c r="U37" s="16"/>
    </row>
    <row r="38" spans="2:21" ht="16.5" customHeight="1">
      <c r="B38" s="12">
        <v>426</v>
      </c>
      <c r="C38" s="12">
        <v>796</v>
      </c>
      <c r="D38" s="12"/>
      <c r="E38" s="12"/>
      <c r="F38" s="37">
        <f t="shared" si="1"/>
        <v>0</v>
      </c>
      <c r="G38" s="11"/>
      <c r="I38" s="19" t="s">
        <v>90</v>
      </c>
      <c r="J38" s="12">
        <f>SUM(J36:K36,D71:E71)</f>
        <v>0</v>
      </c>
      <c r="K38" s="16"/>
      <c r="L38" s="16"/>
      <c r="N38" s="48">
        <v>176</v>
      </c>
      <c r="O38" s="32" t="s">
        <v>147</v>
      </c>
      <c r="P38" s="18"/>
      <c r="R38" s="14"/>
      <c r="S38" s="3"/>
      <c r="T38" s="4"/>
      <c r="U38" s="16"/>
    </row>
    <row r="39" spans="2:21" ht="16.5" customHeight="1">
      <c r="B39" s="12">
        <v>426</v>
      </c>
      <c r="C39" s="12">
        <v>896</v>
      </c>
      <c r="D39" s="12"/>
      <c r="E39" s="12"/>
      <c r="F39" s="37">
        <f t="shared" si="1"/>
        <v>0</v>
      </c>
      <c r="G39" s="11"/>
      <c r="H39" s="11"/>
      <c r="I39" s="11"/>
      <c r="J39" s="11"/>
      <c r="K39" s="11"/>
      <c r="L39" s="11"/>
      <c r="M39" s="16"/>
      <c r="N39" s="48">
        <v>177</v>
      </c>
      <c r="O39" s="32" t="s">
        <v>148</v>
      </c>
      <c r="P39" s="18"/>
      <c r="R39" s="15"/>
      <c r="S39" s="16"/>
      <c r="T39" s="17"/>
      <c r="U39" s="16"/>
    </row>
    <row r="40" spans="2:21" ht="16.5" customHeight="1">
      <c r="B40" s="12">
        <v>570</v>
      </c>
      <c r="C40" s="12">
        <v>246</v>
      </c>
      <c r="D40" s="18"/>
      <c r="E40" s="18"/>
      <c r="F40" s="37">
        <f t="shared" si="1"/>
        <v>0</v>
      </c>
      <c r="G40" s="11"/>
      <c r="H40" s="11"/>
      <c r="I40" s="11"/>
      <c r="J40" s="11"/>
      <c r="K40" s="11"/>
      <c r="L40" s="11"/>
      <c r="N40" s="48">
        <v>188</v>
      </c>
      <c r="O40" s="47" t="s">
        <v>149</v>
      </c>
      <c r="P40" s="18"/>
      <c r="R40" s="15"/>
      <c r="S40" s="16"/>
      <c r="T40" s="17"/>
      <c r="U40" s="16"/>
    </row>
    <row r="41" spans="2:21" ht="16.5" customHeight="1">
      <c r="B41" s="12">
        <v>570</v>
      </c>
      <c r="C41" s="12">
        <v>296</v>
      </c>
      <c r="D41" s="12"/>
      <c r="E41" s="12"/>
      <c r="F41" s="37">
        <f t="shared" si="1"/>
        <v>0</v>
      </c>
      <c r="G41" s="11"/>
      <c r="H41" s="74" t="s">
        <v>8</v>
      </c>
      <c r="I41" s="74"/>
      <c r="J41" s="74"/>
      <c r="K41" s="74"/>
      <c r="L41" s="11"/>
      <c r="N41" s="48">
        <v>192</v>
      </c>
      <c r="O41" s="18" t="s">
        <v>150</v>
      </c>
      <c r="P41" s="18"/>
      <c r="R41" s="15"/>
      <c r="S41" s="16"/>
      <c r="T41" s="17"/>
      <c r="U41" s="16"/>
    </row>
    <row r="42" spans="2:21" ht="16.5" customHeight="1">
      <c r="B42" s="12">
        <v>570</v>
      </c>
      <c r="C42" s="12">
        <v>346</v>
      </c>
      <c r="D42" s="12"/>
      <c r="E42" s="12"/>
      <c r="F42" s="37">
        <f t="shared" si="1"/>
        <v>0</v>
      </c>
      <c r="G42" s="11"/>
      <c r="H42" s="25" t="s">
        <v>98</v>
      </c>
      <c r="I42" s="26" t="s">
        <v>161</v>
      </c>
      <c r="J42" s="51"/>
      <c r="K42" s="12"/>
      <c r="L42" s="11"/>
      <c r="N42" s="48">
        <v>197</v>
      </c>
      <c r="O42" s="47" t="s">
        <v>151</v>
      </c>
      <c r="P42" s="18"/>
      <c r="R42" s="15"/>
      <c r="S42" s="16"/>
      <c r="T42" s="17"/>
      <c r="U42" s="16"/>
    </row>
    <row r="43" spans="2:21" ht="16.5" customHeight="1">
      <c r="B43" s="12">
        <v>570</v>
      </c>
      <c r="C43" s="12">
        <v>396</v>
      </c>
      <c r="D43" s="12"/>
      <c r="E43" s="12"/>
      <c r="F43" s="37">
        <f t="shared" si="1"/>
        <v>0</v>
      </c>
      <c r="G43" s="11"/>
      <c r="H43" s="25" t="s">
        <v>99</v>
      </c>
      <c r="I43" s="26" t="s">
        <v>162</v>
      </c>
      <c r="J43" s="51"/>
      <c r="K43" s="12"/>
      <c r="L43" s="11"/>
      <c r="N43" s="48">
        <v>199</v>
      </c>
      <c r="O43" s="47" t="s">
        <v>152</v>
      </c>
      <c r="P43" s="18"/>
      <c r="R43" s="15"/>
      <c r="S43" s="16"/>
      <c r="T43" s="17"/>
      <c r="U43" s="16"/>
    </row>
    <row r="44" spans="2:21" ht="16.5" customHeight="1">
      <c r="B44" s="12">
        <v>570</v>
      </c>
      <c r="C44" s="12">
        <v>446</v>
      </c>
      <c r="D44" s="12"/>
      <c r="E44" s="12"/>
      <c r="F44" s="37">
        <f t="shared" si="1"/>
        <v>0</v>
      </c>
      <c r="G44" s="11"/>
      <c r="H44" s="25" t="s">
        <v>100</v>
      </c>
      <c r="I44" s="26" t="s">
        <v>163</v>
      </c>
      <c r="J44" s="51"/>
      <c r="K44" s="12"/>
      <c r="L44" s="11"/>
      <c r="N44" s="48">
        <v>200</v>
      </c>
      <c r="O44" s="47" t="s">
        <v>153</v>
      </c>
      <c r="P44" s="18"/>
      <c r="R44" s="15"/>
      <c r="S44" s="16"/>
      <c r="T44" s="17"/>
      <c r="U44" s="16"/>
    </row>
    <row r="45" spans="2:21" ht="16.5" customHeight="1">
      <c r="B45" s="12">
        <v>570</v>
      </c>
      <c r="C45" s="12">
        <v>496</v>
      </c>
      <c r="D45" s="12"/>
      <c r="E45" s="12"/>
      <c r="F45" s="37">
        <f t="shared" si="1"/>
        <v>0</v>
      </c>
      <c r="G45" s="11"/>
      <c r="H45" s="27" t="s">
        <v>12</v>
      </c>
      <c r="I45" s="28" t="s">
        <v>13</v>
      </c>
      <c r="J45" s="39"/>
      <c r="K45" s="12"/>
      <c r="L45" s="11"/>
      <c r="N45" s="48">
        <v>201</v>
      </c>
      <c r="O45" s="47" t="s">
        <v>154</v>
      </c>
      <c r="P45" s="18"/>
      <c r="R45" s="15"/>
      <c r="S45" s="16"/>
      <c r="T45" s="17"/>
      <c r="U45" s="16"/>
    </row>
    <row r="46" spans="2:21" ht="16.5" customHeight="1">
      <c r="B46" s="12">
        <v>570</v>
      </c>
      <c r="C46" s="12">
        <v>596</v>
      </c>
      <c r="D46" s="12"/>
      <c r="E46" s="12"/>
      <c r="F46" s="37">
        <f t="shared" si="1"/>
        <v>0</v>
      </c>
      <c r="G46" s="11"/>
      <c r="H46" s="27" t="s">
        <v>14</v>
      </c>
      <c r="I46" s="28" t="s">
        <v>15</v>
      </c>
      <c r="J46" s="39"/>
      <c r="K46" s="12"/>
      <c r="L46" s="11"/>
      <c r="N46" s="48">
        <v>202</v>
      </c>
      <c r="O46" s="47" t="s">
        <v>155</v>
      </c>
      <c r="P46" s="18"/>
      <c r="R46" s="15"/>
      <c r="S46" s="16"/>
      <c r="T46" s="17"/>
      <c r="U46" s="16"/>
    </row>
    <row r="47" spans="2:21" ht="16.5" customHeight="1">
      <c r="B47" s="12">
        <v>713</v>
      </c>
      <c r="C47" s="12">
        <v>146</v>
      </c>
      <c r="D47" s="12"/>
      <c r="E47" s="12"/>
      <c r="F47" s="37">
        <f t="shared" si="1"/>
        <v>0</v>
      </c>
      <c r="G47" s="11"/>
      <c r="H47" s="27" t="s">
        <v>16</v>
      </c>
      <c r="I47" s="28" t="s">
        <v>17</v>
      </c>
      <c r="J47" s="39"/>
      <c r="K47" s="12"/>
      <c r="L47" s="11"/>
      <c r="N47" s="48">
        <v>203</v>
      </c>
      <c r="O47" s="47" t="s">
        <v>156</v>
      </c>
      <c r="P47" s="18"/>
      <c r="R47" s="15"/>
      <c r="S47" s="16"/>
      <c r="T47" s="17"/>
      <c r="U47" s="16"/>
    </row>
    <row r="48" spans="2:21" ht="16.5" customHeight="1" thickBot="1">
      <c r="B48" s="12">
        <v>713</v>
      </c>
      <c r="C48" s="12">
        <v>196</v>
      </c>
      <c r="D48" s="12"/>
      <c r="E48" s="12"/>
      <c r="F48" s="37">
        <f t="shared" si="1"/>
        <v>0</v>
      </c>
      <c r="G48" s="11"/>
      <c r="H48" s="27" t="s">
        <v>18</v>
      </c>
      <c r="I48" s="28" t="s">
        <v>19</v>
      </c>
      <c r="J48" s="39"/>
      <c r="K48" s="12"/>
      <c r="L48" s="36"/>
      <c r="N48" s="48">
        <v>204</v>
      </c>
      <c r="O48" s="47" t="s">
        <v>157</v>
      </c>
      <c r="P48" s="18"/>
      <c r="R48" s="7"/>
      <c r="S48" s="8"/>
      <c r="T48" s="9"/>
      <c r="U48" s="16"/>
    </row>
    <row r="49" spans="2:21" ht="16.5" customHeight="1">
      <c r="B49" s="12">
        <v>713</v>
      </c>
      <c r="C49" s="12">
        <v>246</v>
      </c>
      <c r="D49" s="12"/>
      <c r="E49" s="12"/>
      <c r="F49" s="37">
        <f t="shared" si="1"/>
        <v>0</v>
      </c>
      <c r="G49" s="11"/>
      <c r="H49" s="27" t="s">
        <v>21</v>
      </c>
      <c r="I49" s="28" t="s">
        <v>22</v>
      </c>
      <c r="J49" s="39"/>
      <c r="K49" s="12"/>
      <c r="L49" s="11"/>
      <c r="N49" s="31">
        <v>205</v>
      </c>
      <c r="O49" s="47" t="s">
        <v>165</v>
      </c>
      <c r="P49" s="18"/>
      <c r="U49" s="16"/>
    </row>
    <row r="50" spans="2:21" ht="16.5" customHeight="1" thickBot="1">
      <c r="B50" s="12">
        <v>713</v>
      </c>
      <c r="C50" s="12">
        <v>296</v>
      </c>
      <c r="D50" s="12"/>
      <c r="E50" s="12"/>
      <c r="F50" s="37">
        <f t="shared" si="1"/>
        <v>0</v>
      </c>
      <c r="G50" s="11"/>
      <c r="H50" s="27" t="s">
        <v>23</v>
      </c>
      <c r="I50" s="28" t="s">
        <v>24</v>
      </c>
      <c r="J50" s="39"/>
      <c r="K50" s="12"/>
      <c r="L50" s="11"/>
      <c r="N50" s="31">
        <v>206</v>
      </c>
      <c r="O50" s="47" t="s">
        <v>166</v>
      </c>
      <c r="P50" s="18"/>
      <c r="R50" s="2" t="s">
        <v>46</v>
      </c>
      <c r="U50" s="16"/>
    </row>
    <row r="51" spans="2:21" ht="16.5" customHeight="1">
      <c r="B51" s="12">
        <v>713</v>
      </c>
      <c r="C51" s="12">
        <v>346</v>
      </c>
      <c r="D51" s="12"/>
      <c r="E51" s="12"/>
      <c r="F51" s="37">
        <f t="shared" si="1"/>
        <v>0</v>
      </c>
      <c r="G51" s="11"/>
      <c r="H51" s="27" t="s">
        <v>25</v>
      </c>
      <c r="I51" s="28" t="s">
        <v>26</v>
      </c>
      <c r="J51" s="39"/>
      <c r="K51" s="12"/>
      <c r="L51" s="11"/>
      <c r="N51" s="31">
        <v>207</v>
      </c>
      <c r="O51" s="47" t="s">
        <v>167</v>
      </c>
      <c r="P51" s="18"/>
      <c r="R51" s="14"/>
      <c r="S51" s="3"/>
      <c r="T51" s="4"/>
      <c r="U51" s="16"/>
    </row>
    <row r="52" spans="2:20" ht="16.5" customHeight="1">
      <c r="B52" s="12">
        <v>713</v>
      </c>
      <c r="C52" s="12">
        <v>396</v>
      </c>
      <c r="D52" s="12"/>
      <c r="E52" s="12"/>
      <c r="F52" s="37">
        <f t="shared" si="1"/>
        <v>0</v>
      </c>
      <c r="G52" s="11"/>
      <c r="H52" s="27" t="s">
        <v>28</v>
      </c>
      <c r="I52" s="28" t="s">
        <v>29</v>
      </c>
      <c r="J52" s="39"/>
      <c r="K52" s="18"/>
      <c r="L52" s="11"/>
      <c r="N52" s="31">
        <v>208</v>
      </c>
      <c r="O52" s="47" t="s">
        <v>168</v>
      </c>
      <c r="P52" s="18"/>
      <c r="R52" s="15"/>
      <c r="S52" s="16"/>
      <c r="T52" s="17"/>
    </row>
    <row r="53" spans="2:20" ht="16.5" customHeight="1">
      <c r="B53" s="12">
        <v>713</v>
      </c>
      <c r="C53" s="12">
        <v>446</v>
      </c>
      <c r="D53" s="12"/>
      <c r="E53" s="12"/>
      <c r="F53" s="37">
        <f t="shared" si="1"/>
        <v>0</v>
      </c>
      <c r="G53" s="11"/>
      <c r="H53" s="27" t="s">
        <v>30</v>
      </c>
      <c r="I53" s="28" t="s">
        <v>31</v>
      </c>
      <c r="J53" s="39"/>
      <c r="K53" s="18"/>
      <c r="L53" s="11"/>
      <c r="N53" s="31">
        <v>209</v>
      </c>
      <c r="O53" s="47" t="s">
        <v>169</v>
      </c>
      <c r="P53" s="18"/>
      <c r="R53" s="15"/>
      <c r="S53" s="16"/>
      <c r="T53" s="17"/>
    </row>
    <row r="54" spans="2:20" ht="16.5" customHeight="1">
      <c r="B54" s="12">
        <v>713</v>
      </c>
      <c r="C54" s="12">
        <v>496</v>
      </c>
      <c r="D54" s="12"/>
      <c r="E54" s="12"/>
      <c r="F54" s="37">
        <f t="shared" si="1"/>
        <v>0</v>
      </c>
      <c r="G54" s="11"/>
      <c r="H54" s="27" t="s">
        <v>34</v>
      </c>
      <c r="I54" s="28" t="s">
        <v>35</v>
      </c>
      <c r="J54" s="40"/>
      <c r="K54" s="12"/>
      <c r="L54" s="16"/>
      <c r="N54" s="31">
        <v>210</v>
      </c>
      <c r="O54" s="47" t="s">
        <v>170</v>
      </c>
      <c r="P54" s="31"/>
      <c r="R54" s="15"/>
      <c r="S54" s="16"/>
      <c r="T54" s="17"/>
    </row>
    <row r="55" spans="2:20" ht="16.5" customHeight="1">
      <c r="B55" s="12">
        <v>713</v>
      </c>
      <c r="C55" s="12">
        <v>596</v>
      </c>
      <c r="D55" s="12"/>
      <c r="E55" s="12"/>
      <c r="F55" s="37">
        <f t="shared" si="1"/>
        <v>0</v>
      </c>
      <c r="G55" s="16"/>
      <c r="H55" s="27" t="s">
        <v>36</v>
      </c>
      <c r="I55" s="28" t="s">
        <v>37</v>
      </c>
      <c r="J55" s="39"/>
      <c r="K55" s="12"/>
      <c r="L55" s="16"/>
      <c r="N55" s="31">
        <v>213</v>
      </c>
      <c r="O55" s="47" t="s">
        <v>171</v>
      </c>
      <c r="P55" s="31"/>
      <c r="R55" s="15"/>
      <c r="S55" s="16"/>
      <c r="T55" s="17"/>
    </row>
    <row r="56" spans="2:20" ht="16.5" customHeight="1">
      <c r="B56" s="12">
        <v>856</v>
      </c>
      <c r="C56" s="12">
        <v>246</v>
      </c>
      <c r="D56" s="12"/>
      <c r="E56" s="12"/>
      <c r="F56" s="37">
        <f t="shared" si="1"/>
        <v>0</v>
      </c>
      <c r="G56" s="16"/>
      <c r="H56" s="27" t="s">
        <v>38</v>
      </c>
      <c r="I56" s="28" t="s">
        <v>39</v>
      </c>
      <c r="J56" s="39"/>
      <c r="K56" s="12"/>
      <c r="L56" s="16"/>
      <c r="N56" s="31">
        <v>216</v>
      </c>
      <c r="O56" s="47" t="s">
        <v>172</v>
      </c>
      <c r="P56" s="31"/>
      <c r="R56" s="15"/>
      <c r="S56" s="16"/>
      <c r="T56" s="17"/>
    </row>
    <row r="57" spans="2:20" ht="16.5" customHeight="1" thickBot="1">
      <c r="B57" s="12">
        <v>856</v>
      </c>
      <c r="C57" s="12">
        <v>296</v>
      </c>
      <c r="D57" s="12"/>
      <c r="E57" s="12"/>
      <c r="F57" s="37">
        <f t="shared" si="1"/>
        <v>0</v>
      </c>
      <c r="G57" s="16"/>
      <c r="H57" s="27" t="s">
        <v>40</v>
      </c>
      <c r="I57" s="28" t="s">
        <v>41</v>
      </c>
      <c r="J57" s="39"/>
      <c r="K57" s="12"/>
      <c r="L57" s="11"/>
      <c r="N57" s="31">
        <v>217</v>
      </c>
      <c r="O57" s="47" t="s">
        <v>173</v>
      </c>
      <c r="P57" s="52"/>
      <c r="R57" s="7"/>
      <c r="S57" s="8"/>
      <c r="T57" s="9"/>
    </row>
    <row r="58" spans="2:16" ht="16.5" customHeight="1">
      <c r="B58" s="12">
        <v>856</v>
      </c>
      <c r="C58" s="12">
        <v>346</v>
      </c>
      <c r="D58" s="12"/>
      <c r="E58" s="12"/>
      <c r="F58" s="37">
        <f t="shared" si="1"/>
        <v>0</v>
      </c>
      <c r="G58" s="11"/>
      <c r="H58" s="27" t="s">
        <v>42</v>
      </c>
      <c r="I58" s="28" t="s">
        <v>43</v>
      </c>
      <c r="J58" s="39"/>
      <c r="K58" s="18"/>
      <c r="L58" s="11"/>
      <c r="N58" s="31">
        <v>218</v>
      </c>
      <c r="O58" s="47" t="s">
        <v>174</v>
      </c>
      <c r="P58" s="52"/>
    </row>
    <row r="59" spans="2:18" ht="16.5" customHeight="1">
      <c r="B59" s="12">
        <v>856</v>
      </c>
      <c r="C59" s="12">
        <v>396</v>
      </c>
      <c r="D59" s="18"/>
      <c r="E59" s="18"/>
      <c r="F59" s="37">
        <f t="shared" si="1"/>
        <v>0</v>
      </c>
      <c r="G59" s="11"/>
      <c r="H59" s="27" t="s">
        <v>44</v>
      </c>
      <c r="I59" s="28" t="s">
        <v>11</v>
      </c>
      <c r="J59" s="39"/>
      <c r="K59" s="12"/>
      <c r="L59" s="11"/>
      <c r="N59" s="31">
        <v>219</v>
      </c>
      <c r="O59" s="47" t="s">
        <v>175</v>
      </c>
      <c r="P59" s="52"/>
      <c r="R59" s="2" t="s">
        <v>58</v>
      </c>
    </row>
    <row r="60" spans="2:18" ht="16.5" customHeight="1">
      <c r="B60" s="12">
        <v>856</v>
      </c>
      <c r="C60" s="12">
        <v>446</v>
      </c>
      <c r="D60" s="18"/>
      <c r="E60" s="18"/>
      <c r="F60" s="37">
        <f t="shared" si="1"/>
        <v>0</v>
      </c>
      <c r="G60" s="11"/>
      <c r="H60" s="27" t="s">
        <v>45</v>
      </c>
      <c r="I60" s="28" t="s">
        <v>11</v>
      </c>
      <c r="J60" s="39"/>
      <c r="K60" s="12"/>
      <c r="L60" s="11"/>
      <c r="N60" s="31">
        <v>220</v>
      </c>
      <c r="O60" s="47" t="s">
        <v>176</v>
      </c>
      <c r="P60" s="52"/>
      <c r="R60" s="29" t="s">
        <v>60</v>
      </c>
    </row>
    <row r="61" spans="2:18" ht="16.5" customHeight="1">
      <c r="B61" s="12">
        <v>856</v>
      </c>
      <c r="C61" s="12">
        <v>496</v>
      </c>
      <c r="D61" s="18"/>
      <c r="E61" s="18"/>
      <c r="F61" s="37">
        <f t="shared" si="1"/>
        <v>0</v>
      </c>
      <c r="G61" s="11"/>
      <c r="H61" s="27" t="s">
        <v>47</v>
      </c>
      <c r="I61" s="28" t="s">
        <v>48</v>
      </c>
      <c r="J61" s="39"/>
      <c r="K61" s="12"/>
      <c r="L61" s="16"/>
      <c r="N61" s="31">
        <v>221</v>
      </c>
      <c r="O61" s="47" t="s">
        <v>177</v>
      </c>
      <c r="P61" s="52"/>
      <c r="R61" s="29" t="s">
        <v>63</v>
      </c>
    </row>
    <row r="62" spans="2:16" ht="16.5" customHeight="1">
      <c r="B62" s="12">
        <v>856</v>
      </c>
      <c r="C62" s="12">
        <v>596</v>
      </c>
      <c r="D62" s="12"/>
      <c r="E62" s="12"/>
      <c r="F62" s="37">
        <f t="shared" si="1"/>
        <v>0</v>
      </c>
      <c r="G62" s="16"/>
      <c r="H62" s="27" t="s">
        <v>49</v>
      </c>
      <c r="I62" s="28" t="s">
        <v>50</v>
      </c>
      <c r="J62" s="39"/>
      <c r="K62" s="12"/>
      <c r="L62" s="11"/>
      <c r="N62" s="31">
        <v>222</v>
      </c>
      <c r="O62" s="47" t="s">
        <v>178</v>
      </c>
      <c r="P62" s="52"/>
    </row>
    <row r="63" spans="2:18" ht="16.5" customHeight="1">
      <c r="B63" s="12">
        <v>1142</v>
      </c>
      <c r="C63" s="12">
        <v>246</v>
      </c>
      <c r="D63" s="24"/>
      <c r="E63" s="12"/>
      <c r="F63" s="37">
        <f t="shared" si="1"/>
        <v>0</v>
      </c>
      <c r="G63" s="11"/>
      <c r="H63" s="27" t="s">
        <v>51</v>
      </c>
      <c r="I63" s="28" t="s">
        <v>52</v>
      </c>
      <c r="J63" s="39"/>
      <c r="K63" s="12"/>
      <c r="L63" s="11"/>
      <c r="N63" s="31">
        <v>223</v>
      </c>
      <c r="O63" s="47" t="s">
        <v>179</v>
      </c>
      <c r="P63" s="52"/>
      <c r="R63" s="29" t="s">
        <v>66</v>
      </c>
    </row>
    <row r="64" spans="2:18" ht="16.5" customHeight="1">
      <c r="B64" s="12">
        <v>1142</v>
      </c>
      <c r="C64" s="12">
        <v>296</v>
      </c>
      <c r="D64" s="18"/>
      <c r="E64" s="18"/>
      <c r="F64" s="37">
        <f t="shared" si="1"/>
        <v>0</v>
      </c>
      <c r="G64" s="11"/>
      <c r="H64" s="27" t="s">
        <v>53</v>
      </c>
      <c r="I64" s="28" t="s">
        <v>37</v>
      </c>
      <c r="J64" s="39"/>
      <c r="K64" s="12"/>
      <c r="L64" s="11"/>
      <c r="N64" s="31">
        <v>224</v>
      </c>
      <c r="O64" s="47" t="s">
        <v>180</v>
      </c>
      <c r="P64" s="52"/>
      <c r="R64" s="2" t="s">
        <v>67</v>
      </c>
    </row>
    <row r="65" spans="2:18" ht="16.5" customHeight="1">
      <c r="B65" s="12">
        <v>1142</v>
      </c>
      <c r="C65" s="12">
        <v>346</v>
      </c>
      <c r="D65" s="18"/>
      <c r="E65" s="18"/>
      <c r="F65" s="37">
        <f t="shared" si="1"/>
        <v>0</v>
      </c>
      <c r="G65" s="11"/>
      <c r="H65" s="27" t="s">
        <v>54</v>
      </c>
      <c r="I65" s="28" t="s">
        <v>55</v>
      </c>
      <c r="J65" s="39"/>
      <c r="K65" s="12"/>
      <c r="L65" s="11"/>
      <c r="N65" s="31">
        <v>226</v>
      </c>
      <c r="O65" s="47" t="s">
        <v>181</v>
      </c>
      <c r="P65" s="52"/>
      <c r="R65" s="29" t="s">
        <v>68</v>
      </c>
    </row>
    <row r="66" spans="2:18" ht="16.5" customHeight="1">
      <c r="B66" s="12">
        <v>1142</v>
      </c>
      <c r="C66" s="12">
        <v>396</v>
      </c>
      <c r="D66" s="18"/>
      <c r="E66" s="18"/>
      <c r="F66" s="37">
        <f t="shared" si="1"/>
        <v>0</v>
      </c>
      <c r="G66" s="11"/>
      <c r="H66" s="27" t="s">
        <v>56</v>
      </c>
      <c r="I66" s="28" t="s">
        <v>57</v>
      </c>
      <c r="J66" s="39"/>
      <c r="K66" s="12"/>
      <c r="L66" s="11"/>
      <c r="N66" s="31">
        <v>227</v>
      </c>
      <c r="O66" s="47" t="s">
        <v>182</v>
      </c>
      <c r="P66" s="52"/>
      <c r="R66" s="29" t="s">
        <v>69</v>
      </c>
    </row>
    <row r="67" spans="2:16" ht="16.5" customHeight="1">
      <c r="B67" s="12">
        <v>1142</v>
      </c>
      <c r="C67" s="12">
        <v>446</v>
      </c>
      <c r="D67" s="12"/>
      <c r="E67" s="12"/>
      <c r="F67" s="37">
        <f t="shared" si="1"/>
        <v>0</v>
      </c>
      <c r="G67" s="11"/>
      <c r="H67" s="27" t="s">
        <v>61</v>
      </c>
      <c r="I67" s="21" t="s">
        <v>62</v>
      </c>
      <c r="J67" s="40"/>
      <c r="K67" s="12"/>
      <c r="L67" s="11"/>
      <c r="N67" s="31">
        <v>228</v>
      </c>
      <c r="O67" s="47" t="s">
        <v>183</v>
      </c>
      <c r="P67" s="52"/>
    </row>
    <row r="68" spans="2:16" ht="16.5" customHeight="1">
      <c r="B68" s="12">
        <v>1142</v>
      </c>
      <c r="C68" s="12">
        <v>496</v>
      </c>
      <c r="D68" s="12"/>
      <c r="E68" s="12"/>
      <c r="F68" s="37">
        <f t="shared" si="1"/>
        <v>0</v>
      </c>
      <c r="G68" s="11"/>
      <c r="H68" s="27" t="s">
        <v>64</v>
      </c>
      <c r="I68" s="21" t="s">
        <v>65</v>
      </c>
      <c r="J68" s="40"/>
      <c r="K68" s="12"/>
      <c r="L68" s="11"/>
      <c r="N68" s="31">
        <v>229</v>
      </c>
      <c r="O68" s="47" t="s">
        <v>184</v>
      </c>
      <c r="P68" s="52"/>
    </row>
    <row r="69" spans="2:16" ht="15" customHeight="1">
      <c r="B69" s="12">
        <v>1142</v>
      </c>
      <c r="C69" s="12">
        <v>596</v>
      </c>
      <c r="D69" s="12"/>
      <c r="E69" s="12"/>
      <c r="F69" s="37">
        <f t="shared" si="1"/>
        <v>0</v>
      </c>
      <c r="G69" s="11"/>
      <c r="H69" s="27" t="s">
        <v>70</v>
      </c>
      <c r="I69" s="21" t="s">
        <v>71</v>
      </c>
      <c r="J69" s="40"/>
      <c r="K69" s="12"/>
      <c r="L69" s="11"/>
      <c r="N69" s="31">
        <v>230</v>
      </c>
      <c r="O69" s="47" t="s">
        <v>185</v>
      </c>
      <c r="P69" s="52"/>
    </row>
    <row r="70" spans="2:16" ht="15" customHeight="1">
      <c r="B70" s="11"/>
      <c r="F70" s="35"/>
      <c r="G70" s="11"/>
      <c r="H70" s="27" t="s">
        <v>72</v>
      </c>
      <c r="I70" s="23" t="s">
        <v>73</v>
      </c>
      <c r="J70" s="39"/>
      <c r="K70" s="12"/>
      <c r="L70" s="11"/>
      <c r="N70" s="31">
        <v>231</v>
      </c>
      <c r="O70" s="47" t="s">
        <v>186</v>
      </c>
      <c r="P70" s="52"/>
    </row>
    <row r="71" spans="2:16" ht="15" customHeight="1" thickBot="1">
      <c r="B71" s="11"/>
      <c r="C71" s="19" t="s">
        <v>59</v>
      </c>
      <c r="D71" s="12">
        <f>SUM(D12:D69)</f>
        <v>0</v>
      </c>
      <c r="E71" s="12">
        <f>SUM(E24:E69)</f>
        <v>0</v>
      </c>
      <c r="F71" s="35"/>
      <c r="G71" s="11"/>
      <c r="H71" s="27" t="s">
        <v>76</v>
      </c>
      <c r="I71" s="23" t="s">
        <v>77</v>
      </c>
      <c r="J71" s="39"/>
      <c r="K71" s="12"/>
      <c r="L71" s="11"/>
      <c r="N71" s="31">
        <v>232</v>
      </c>
      <c r="O71" s="47" t="s">
        <v>187</v>
      </c>
      <c r="P71" s="52"/>
    </row>
    <row r="72" spans="2:20" ht="15" customHeight="1">
      <c r="B72" s="11"/>
      <c r="E72" s="11"/>
      <c r="F72" s="35"/>
      <c r="G72" s="11"/>
      <c r="H72" s="27" t="s">
        <v>80</v>
      </c>
      <c r="I72" s="23" t="s">
        <v>81</v>
      </c>
      <c r="J72" s="39"/>
      <c r="K72" s="12"/>
      <c r="L72" s="11"/>
      <c r="N72" s="31">
        <v>233</v>
      </c>
      <c r="O72" s="47" t="s">
        <v>188</v>
      </c>
      <c r="P72" s="52"/>
      <c r="R72" s="67" t="s">
        <v>74</v>
      </c>
      <c r="S72" s="68"/>
      <c r="T72" s="71"/>
    </row>
    <row r="73" spans="2:20" ht="15" customHeight="1" thickBot="1">
      <c r="B73" s="75" t="s">
        <v>116</v>
      </c>
      <c r="C73" s="76">
        <f>SUM(F12:F65)</f>
        <v>0</v>
      </c>
      <c r="D73" s="75"/>
      <c r="E73" s="77" t="s">
        <v>117</v>
      </c>
      <c r="F73" s="11"/>
      <c r="G73" s="11"/>
      <c r="H73" s="27" t="s">
        <v>82</v>
      </c>
      <c r="I73" s="22" t="s">
        <v>164</v>
      </c>
      <c r="J73" s="39"/>
      <c r="K73" s="12"/>
      <c r="L73" s="11"/>
      <c r="N73" s="31">
        <v>234</v>
      </c>
      <c r="O73" s="47" t="s">
        <v>189</v>
      </c>
      <c r="P73" s="52"/>
      <c r="R73" s="69"/>
      <c r="S73" s="70"/>
      <c r="T73" s="72"/>
    </row>
    <row r="74" spans="2:18" ht="15" customHeight="1">
      <c r="B74" s="75"/>
      <c r="C74" s="75"/>
      <c r="D74" s="75"/>
      <c r="E74" s="77"/>
      <c r="F74" s="11"/>
      <c r="G74" s="11"/>
      <c r="H74" s="27" t="s">
        <v>83</v>
      </c>
      <c r="I74" s="22" t="s">
        <v>84</v>
      </c>
      <c r="J74" s="39"/>
      <c r="K74" s="12"/>
      <c r="L74" s="11"/>
      <c r="N74" s="31">
        <v>235</v>
      </c>
      <c r="O74" s="47" t="s">
        <v>146</v>
      </c>
      <c r="P74" s="52"/>
      <c r="R74" s="1" t="s">
        <v>75</v>
      </c>
    </row>
    <row r="75" spans="2:16" ht="15" customHeight="1" thickBot="1">
      <c r="B75" s="75" t="s">
        <v>118</v>
      </c>
      <c r="C75" s="76">
        <f>SUM(L12:L35)</f>
        <v>0</v>
      </c>
      <c r="D75" s="75"/>
      <c r="E75" s="77" t="s">
        <v>117</v>
      </c>
      <c r="F75" s="11"/>
      <c r="G75" s="11"/>
      <c r="H75" s="27" t="s">
        <v>85</v>
      </c>
      <c r="I75" s="22" t="s">
        <v>86</v>
      </c>
      <c r="J75" s="39"/>
      <c r="K75" s="12"/>
      <c r="L75" s="11"/>
      <c r="N75" s="31">
        <v>236</v>
      </c>
      <c r="O75" s="47" t="s">
        <v>190</v>
      </c>
      <c r="P75" s="52"/>
    </row>
    <row r="76" spans="2:20" ht="15" customHeight="1">
      <c r="B76" s="75"/>
      <c r="C76" s="75"/>
      <c r="D76" s="75"/>
      <c r="E76" s="77"/>
      <c r="H76" s="27" t="s">
        <v>87</v>
      </c>
      <c r="I76" s="22" t="s">
        <v>88</v>
      </c>
      <c r="J76" s="39"/>
      <c r="K76" s="12"/>
      <c r="L76" s="11"/>
      <c r="N76" s="31">
        <v>237</v>
      </c>
      <c r="O76" s="47" t="s">
        <v>191</v>
      </c>
      <c r="P76" s="52"/>
      <c r="R76" s="67" t="s">
        <v>78</v>
      </c>
      <c r="S76" s="68"/>
      <c r="T76" s="71"/>
    </row>
    <row r="77" spans="2:20" ht="15" customHeight="1" thickBot="1">
      <c r="B77" s="11"/>
      <c r="C77" s="11"/>
      <c r="D77" s="11"/>
      <c r="E77" s="11"/>
      <c r="H77" s="27" t="s">
        <v>89</v>
      </c>
      <c r="I77" s="22" t="s">
        <v>91</v>
      </c>
      <c r="J77" s="39"/>
      <c r="K77" s="12"/>
      <c r="L77" s="11"/>
      <c r="N77" s="31">
        <v>238</v>
      </c>
      <c r="O77" s="47" t="s">
        <v>192</v>
      </c>
      <c r="P77" s="52"/>
      <c r="R77" s="69"/>
      <c r="S77" s="70"/>
      <c r="T77" s="72"/>
    </row>
    <row r="78" spans="2:18" ht="15" customHeight="1">
      <c r="B78" s="11"/>
      <c r="C78" s="11"/>
      <c r="D78" s="11"/>
      <c r="E78" s="11"/>
      <c r="H78" s="27" t="s">
        <v>92</v>
      </c>
      <c r="I78" s="23" t="s">
        <v>95</v>
      </c>
      <c r="J78" s="39"/>
      <c r="K78" s="12"/>
      <c r="L78" s="11"/>
      <c r="N78" s="31">
        <v>239</v>
      </c>
      <c r="O78" s="47" t="s">
        <v>193</v>
      </c>
      <c r="P78" s="52"/>
      <c r="R78" s="1" t="s">
        <v>79</v>
      </c>
    </row>
    <row r="79" spans="2:18" ht="15" customHeight="1">
      <c r="B79" s="11"/>
      <c r="C79" s="11"/>
      <c r="D79" s="11"/>
      <c r="E79" s="11"/>
      <c r="H79" s="27" t="s">
        <v>93</v>
      </c>
      <c r="I79" s="23" t="s">
        <v>135</v>
      </c>
      <c r="J79" s="39"/>
      <c r="K79" s="18"/>
      <c r="L79" s="11"/>
      <c r="N79" s="31">
        <v>240</v>
      </c>
      <c r="O79" s="47" t="s">
        <v>194</v>
      </c>
      <c r="P79" s="52"/>
      <c r="R79" s="29" t="s">
        <v>101</v>
      </c>
    </row>
    <row r="80" spans="8:18" ht="15" customHeight="1">
      <c r="H80" s="27" t="s">
        <v>94</v>
      </c>
      <c r="I80" s="23" t="s">
        <v>136</v>
      </c>
      <c r="J80" s="39"/>
      <c r="K80" s="18"/>
      <c r="L80" s="11"/>
      <c r="N80" s="31">
        <v>241</v>
      </c>
      <c r="O80" s="47" t="s">
        <v>195</v>
      </c>
      <c r="P80" s="52"/>
      <c r="R80" s="29" t="s">
        <v>102</v>
      </c>
    </row>
    <row r="81" spans="8:16" ht="15" customHeight="1">
      <c r="H81" s="30" t="s">
        <v>96</v>
      </c>
      <c r="I81" s="23" t="s">
        <v>97</v>
      </c>
      <c r="J81" s="39"/>
      <c r="K81" s="18"/>
      <c r="L81" s="11"/>
      <c r="N81" s="31">
        <v>242</v>
      </c>
      <c r="O81" s="47" t="s">
        <v>196</v>
      </c>
      <c r="P81" s="52"/>
    </row>
    <row r="82" spans="6:16" ht="15" customHeight="1">
      <c r="F82" s="11"/>
      <c r="G82" s="11"/>
      <c r="H82" s="30" t="s">
        <v>104</v>
      </c>
      <c r="I82" s="22" t="s">
        <v>105</v>
      </c>
      <c r="J82" s="39"/>
      <c r="K82" s="18"/>
      <c r="L82" s="11"/>
      <c r="N82" s="46">
        <v>243</v>
      </c>
      <c r="O82" s="47" t="s">
        <v>199</v>
      </c>
      <c r="P82" s="52"/>
    </row>
    <row r="83" spans="6:16" ht="15" customHeight="1">
      <c r="F83" s="11"/>
      <c r="G83" s="11"/>
      <c r="H83" s="30" t="s">
        <v>106</v>
      </c>
      <c r="I83" s="22" t="s">
        <v>107</v>
      </c>
      <c r="J83" s="39"/>
      <c r="K83" s="18"/>
      <c r="L83" s="11"/>
      <c r="N83" s="46">
        <v>244</v>
      </c>
      <c r="O83" s="47" t="s">
        <v>200</v>
      </c>
      <c r="P83" s="52"/>
    </row>
    <row r="84" spans="6:16" ht="15" customHeight="1">
      <c r="F84" s="16"/>
      <c r="G84" s="16"/>
      <c r="H84" s="31">
        <v>84</v>
      </c>
      <c r="I84" s="32" t="s">
        <v>32</v>
      </c>
      <c r="J84" s="39"/>
      <c r="K84" s="18"/>
      <c r="N84" s="46">
        <v>245</v>
      </c>
      <c r="O84" s="47" t="s">
        <v>201</v>
      </c>
      <c r="P84" s="52"/>
    </row>
    <row r="85" spans="6:16" ht="15" customHeight="1">
      <c r="F85" s="11"/>
      <c r="G85" s="11"/>
      <c r="H85" s="31">
        <v>85</v>
      </c>
      <c r="I85" s="32" t="s">
        <v>108</v>
      </c>
      <c r="J85" s="39"/>
      <c r="K85" s="18"/>
      <c r="N85" s="79">
        <v>246</v>
      </c>
      <c r="O85" s="80" t="s">
        <v>202</v>
      </c>
      <c r="P85" s="81"/>
    </row>
    <row r="86" spans="3:16" ht="15" customHeight="1">
      <c r="C86" s="11"/>
      <c r="D86" s="11"/>
      <c r="E86" s="11"/>
      <c r="F86" s="11"/>
      <c r="G86" s="11"/>
      <c r="H86" s="31">
        <v>86</v>
      </c>
      <c r="I86" s="32" t="s">
        <v>109</v>
      </c>
      <c r="J86" s="39"/>
      <c r="K86" s="18"/>
      <c r="N86" s="85"/>
      <c r="O86" s="86"/>
      <c r="P86" s="87"/>
    </row>
    <row r="87" spans="2:16" ht="15" customHeight="1">
      <c r="B87" s="11"/>
      <c r="C87" s="11"/>
      <c r="D87" s="11"/>
      <c r="E87" s="11"/>
      <c r="F87" s="43"/>
      <c r="G87" s="43"/>
      <c r="H87" s="31">
        <v>90</v>
      </c>
      <c r="I87" s="22" t="s">
        <v>110</v>
      </c>
      <c r="J87" s="39"/>
      <c r="K87" s="18"/>
      <c r="N87" s="82"/>
      <c r="O87" s="83"/>
      <c r="P87" s="84"/>
    </row>
    <row r="88" spans="2:7" ht="15" customHeight="1">
      <c r="B88" s="33" t="s">
        <v>58</v>
      </c>
      <c r="C88" s="16"/>
      <c r="D88" s="16"/>
      <c r="E88" s="16"/>
      <c r="F88" s="1"/>
      <c r="G88" s="43"/>
    </row>
    <row r="89" spans="2:7" ht="15" customHeight="1">
      <c r="B89" s="34"/>
      <c r="C89" s="11"/>
      <c r="D89" s="11"/>
      <c r="E89" s="11"/>
      <c r="F89" s="1"/>
      <c r="G89" s="43"/>
    </row>
    <row r="90" spans="2:5" ht="15" customHeight="1">
      <c r="B90" s="41" t="s">
        <v>197</v>
      </c>
      <c r="C90" s="53"/>
      <c r="D90" s="1"/>
      <c r="E90" s="1"/>
    </row>
    <row r="91" spans="2:5" ht="15" customHeight="1">
      <c r="B91" s="41" t="s">
        <v>111</v>
      </c>
      <c r="C91" s="53"/>
      <c r="D91" s="1"/>
      <c r="E91" s="1"/>
    </row>
    <row r="92" spans="2:5" ht="15" customHeight="1">
      <c r="B92" s="41" t="s">
        <v>198</v>
      </c>
      <c r="C92" s="1"/>
      <c r="D92" s="1"/>
      <c r="E92" s="1"/>
    </row>
    <row r="93" spans="2:5" ht="15" customHeight="1">
      <c r="B93" s="41" t="s">
        <v>112</v>
      </c>
      <c r="C93" s="1"/>
      <c r="D93" s="1"/>
      <c r="E93" s="1"/>
    </row>
    <row r="94" spans="3:5" ht="15" customHeight="1">
      <c r="C94" s="43"/>
      <c r="D94" s="43"/>
      <c r="E94" s="43"/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</sheetData>
  <sheetProtection/>
  <mergeCells count="82">
    <mergeCell ref="R72:S73"/>
    <mergeCell ref="R18:S19"/>
    <mergeCell ref="O3:T3"/>
    <mergeCell ref="L28:L29"/>
    <mergeCell ref="L30:L31"/>
    <mergeCell ref="L24:L25"/>
    <mergeCell ref="L12:L13"/>
    <mergeCell ref="L14:L15"/>
    <mergeCell ref="T18:T19"/>
    <mergeCell ref="R11:S11"/>
    <mergeCell ref="L16:L17"/>
    <mergeCell ref="L18:L19"/>
    <mergeCell ref="H41:K41"/>
    <mergeCell ref="B73:B74"/>
    <mergeCell ref="C73:D74"/>
    <mergeCell ref="E73:E74"/>
    <mergeCell ref="B75:B76"/>
    <mergeCell ref="C75:D76"/>
    <mergeCell ref="E75:E76"/>
    <mergeCell ref="H34:H35"/>
    <mergeCell ref="I34:I35"/>
    <mergeCell ref="J34:J35"/>
    <mergeCell ref="K34:K35"/>
    <mergeCell ref="L20:L21"/>
    <mergeCell ref="L22:L23"/>
    <mergeCell ref="L32:L33"/>
    <mergeCell ref="L34:L35"/>
    <mergeCell ref="L26:L27"/>
    <mergeCell ref="H32:H33"/>
    <mergeCell ref="I32:I33"/>
    <mergeCell ref="J32:J33"/>
    <mergeCell ref="K32:K33"/>
    <mergeCell ref="H30:H31"/>
    <mergeCell ref="I30:I31"/>
    <mergeCell ref="J30:J31"/>
    <mergeCell ref="K30:K31"/>
    <mergeCell ref="K22:K23"/>
    <mergeCell ref="H28:H29"/>
    <mergeCell ref="I28:I29"/>
    <mergeCell ref="J28:J29"/>
    <mergeCell ref="K28:K29"/>
    <mergeCell ref="H26:H27"/>
    <mergeCell ref="I26:I27"/>
    <mergeCell ref="J26:J27"/>
    <mergeCell ref="K26:K27"/>
    <mergeCell ref="I18:I19"/>
    <mergeCell ref="J18:J19"/>
    <mergeCell ref="K18:K19"/>
    <mergeCell ref="H24:H25"/>
    <mergeCell ref="I24:I25"/>
    <mergeCell ref="J24:J25"/>
    <mergeCell ref="K24:K25"/>
    <mergeCell ref="H22:H23"/>
    <mergeCell ref="I22:I23"/>
    <mergeCell ref="J22:J23"/>
    <mergeCell ref="K16:K17"/>
    <mergeCell ref="H14:H15"/>
    <mergeCell ref="I14:I15"/>
    <mergeCell ref="J14:J15"/>
    <mergeCell ref="K14:K15"/>
    <mergeCell ref="H20:H21"/>
    <mergeCell ref="I20:I21"/>
    <mergeCell ref="J20:J21"/>
    <mergeCell ref="K20:K21"/>
    <mergeCell ref="H18:H19"/>
    <mergeCell ref="H12:H13"/>
    <mergeCell ref="I12:I13"/>
    <mergeCell ref="J12:J13"/>
    <mergeCell ref="K12:K13"/>
    <mergeCell ref="R76:S77"/>
    <mergeCell ref="T72:T73"/>
    <mergeCell ref="T76:T77"/>
    <mergeCell ref="H16:H17"/>
    <mergeCell ref="I16:I17"/>
    <mergeCell ref="J16:J17"/>
    <mergeCell ref="N11:P11"/>
    <mergeCell ref="R12:S13"/>
    <mergeCell ref="T12:T13"/>
    <mergeCell ref="R14:S15"/>
    <mergeCell ref="T14:T15"/>
    <mergeCell ref="R16:S17"/>
    <mergeCell ref="T16:T17"/>
  </mergeCells>
  <conditionalFormatting sqref="C73:D76 J36:K36 J38 D71:E71">
    <cfRule type="cellIs" priority="1" dxfId="0" operator="equal" stopIfTrue="1">
      <formula>0</formula>
    </cfRule>
  </conditionalFormatting>
  <printOptions/>
  <pageMargins left="0.3937007874015748" right="0.1968503937007874" top="0.31496062992125984" bottom="0" header="0.5118110236220472" footer="0.15748031496062992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Stokłosa</dc:creator>
  <cp:keywords/>
  <dc:description/>
  <cp:lastModifiedBy>WIECH</cp:lastModifiedBy>
  <cp:lastPrinted>2016-03-02T08:28:54Z</cp:lastPrinted>
  <dcterms:created xsi:type="dcterms:W3CDTF">2007-02-21T15:23:06Z</dcterms:created>
  <dcterms:modified xsi:type="dcterms:W3CDTF">2016-03-02T08:29:01Z</dcterms:modified>
  <cp:category/>
  <cp:version/>
  <cp:contentType/>
  <cp:contentStatus/>
</cp:coreProperties>
</file>