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ULARZ NA DRZWI GIĘ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<sst xmlns="http://schemas.openxmlformats.org/spreadsheetml/2006/main" count="496" uniqueCount="466">
  <si>
    <t>ZAMAWIAJĄCY:</t>
  </si>
  <si>
    <t>telefon kont.:</t>
  </si>
  <si>
    <t>FRONTY FREZOWANE NA POWIERZCHNI</t>
  </si>
  <si>
    <t>PAO</t>
  </si>
  <si>
    <t>PBO</t>
  </si>
  <si>
    <t>PCO</t>
  </si>
  <si>
    <t>PDO</t>
  </si>
  <si>
    <t>PEO</t>
  </si>
  <si>
    <t>PFO</t>
  </si>
  <si>
    <t>PGO</t>
  </si>
  <si>
    <t>PIO</t>
  </si>
  <si>
    <t>ABO</t>
  </si>
  <si>
    <t>BBO</t>
  </si>
  <si>
    <t>CBO</t>
  </si>
  <si>
    <t>LBO</t>
  </si>
  <si>
    <t>RBO</t>
  </si>
  <si>
    <t>WDO</t>
  </si>
  <si>
    <t>XDO</t>
  </si>
  <si>
    <t>YDO</t>
  </si>
  <si>
    <t>RAMIAK</t>
  </si>
  <si>
    <t>KLEPKA</t>
  </si>
  <si>
    <t>RETRO</t>
  </si>
  <si>
    <t>PORTO</t>
  </si>
  <si>
    <t>BARSA</t>
  </si>
  <si>
    <t>570X440 - R240 ZEW</t>
  </si>
  <si>
    <t>713X440 - R240 ZEW</t>
  </si>
  <si>
    <t>920X440 - R240 ZEW</t>
  </si>
  <si>
    <t>WITRYNA</t>
  </si>
  <si>
    <t>570X430 - R240 WEW</t>
  </si>
  <si>
    <t>713X430 - R240 WEW</t>
  </si>
  <si>
    <t>920X430 - R240 WEW</t>
  </si>
  <si>
    <t>140X420 - "S"</t>
  </si>
  <si>
    <t>283X420 - "S"</t>
  </si>
  <si>
    <t>570X420 - "S"</t>
  </si>
  <si>
    <t>713X420 - "S"</t>
  </si>
  <si>
    <t>920X420 - "S"</t>
  </si>
  <si>
    <t>110X620 - R1000 ZEW</t>
  </si>
  <si>
    <t>data zamówienia:</t>
  </si>
  <si>
    <t>uwagi:</t>
  </si>
  <si>
    <t>140X620 - R1000 ZEW</t>
  </si>
  <si>
    <t>283X620 - R1000 ZEW</t>
  </si>
  <si>
    <t>400X620 - R1000 ZEW</t>
  </si>
  <si>
    <t>570X620 - R1000 ZEW</t>
  </si>
  <si>
    <t>713X620 - R1000 ZEW</t>
  </si>
  <si>
    <t>920X620 - R1000 ZEW</t>
  </si>
  <si>
    <t>1100X620 - R1000 ZEW</t>
  </si>
  <si>
    <t>numer wew.klienta:</t>
  </si>
  <si>
    <t>713X410 - R1000 ZEW</t>
  </si>
  <si>
    <t>920X410 - R1000 ZEW</t>
  </si>
  <si>
    <t>podpis (pieczątka) zamawiającego</t>
  </si>
  <si>
    <t>713X405 - R1000 WEW</t>
  </si>
  <si>
    <t>920X405 - R1000 WEW</t>
  </si>
  <si>
    <t>713X325 - R450 ZEW</t>
  </si>
  <si>
    <t>920X325 - R450 ZEW</t>
  </si>
  <si>
    <t>713X320 - R450 WEW</t>
  </si>
  <si>
    <t>920X320 - R450 WEW</t>
  </si>
  <si>
    <t>kolor</t>
  </si>
  <si>
    <t>jabłoń patynowana</t>
  </si>
  <si>
    <t>wiśnia patynowana</t>
  </si>
  <si>
    <t>surowy mdf</t>
  </si>
  <si>
    <t>olcha</t>
  </si>
  <si>
    <t>beż jasny</t>
  </si>
  <si>
    <t>brzoza matowa</t>
  </si>
  <si>
    <t>brzoza rosa matowa</t>
  </si>
  <si>
    <t>buk ciemny</t>
  </si>
  <si>
    <t>biały gładki</t>
  </si>
  <si>
    <t>brzoza</t>
  </si>
  <si>
    <t>jabłoń locarno</t>
  </si>
  <si>
    <t>dąb rystykalny</t>
  </si>
  <si>
    <t>klon różowy</t>
  </si>
  <si>
    <t>orzech jasny</t>
  </si>
  <si>
    <t>wanilia</t>
  </si>
  <si>
    <t>wiśnia</t>
  </si>
  <si>
    <t>srebrny</t>
  </si>
  <si>
    <t>orzech</t>
  </si>
  <si>
    <t>calvados</t>
  </si>
  <si>
    <t>001</t>
  </si>
  <si>
    <t>002</t>
  </si>
  <si>
    <t>00</t>
  </si>
  <si>
    <t>02</t>
  </si>
  <si>
    <t>04</t>
  </si>
  <si>
    <t>05</t>
  </si>
  <si>
    <t>08</t>
  </si>
  <si>
    <t>10</t>
  </si>
  <si>
    <t>11</t>
  </si>
  <si>
    <t>12</t>
  </si>
  <si>
    <t>14</t>
  </si>
  <si>
    <t>15</t>
  </si>
  <si>
    <t>19</t>
  </si>
  <si>
    <t>21</t>
  </si>
  <si>
    <t>23</t>
  </si>
  <si>
    <t>24</t>
  </si>
  <si>
    <t>25</t>
  </si>
  <si>
    <t>26</t>
  </si>
  <si>
    <t>28</t>
  </si>
  <si>
    <t>wenge</t>
  </si>
  <si>
    <t>country</t>
  </si>
  <si>
    <t>fino bronze</t>
  </si>
  <si>
    <t>orzech matowy</t>
  </si>
  <si>
    <t>mahoń</t>
  </si>
  <si>
    <t>wiśnia ciemna</t>
  </si>
  <si>
    <t>orzech tabaco</t>
  </si>
  <si>
    <t>wenge natura</t>
  </si>
  <si>
    <t>beż ciemny</t>
  </si>
  <si>
    <t>33</t>
  </si>
  <si>
    <t>34</t>
  </si>
  <si>
    <t>36</t>
  </si>
  <si>
    <t>37</t>
  </si>
  <si>
    <t>38</t>
  </si>
  <si>
    <t>39</t>
  </si>
  <si>
    <t>41</t>
  </si>
  <si>
    <t>47</t>
  </si>
  <si>
    <t>49</t>
  </si>
  <si>
    <t>56</t>
  </si>
  <si>
    <t>wiśnia amaretto</t>
  </si>
  <si>
    <t>buk matowy</t>
  </si>
  <si>
    <t>jakarta</t>
  </si>
  <si>
    <t>jakarta jasna</t>
  </si>
  <si>
    <t>white elm brąz</t>
  </si>
  <si>
    <t>śliwa willis</t>
  </si>
  <si>
    <t>61</t>
  </si>
  <si>
    <t>62</t>
  </si>
  <si>
    <t>63</t>
  </si>
  <si>
    <t>65</t>
  </si>
  <si>
    <t>67</t>
  </si>
  <si>
    <t>68</t>
  </si>
  <si>
    <t>69</t>
  </si>
  <si>
    <t>palisander jasny</t>
  </si>
  <si>
    <t>71</t>
  </si>
  <si>
    <t>72</t>
  </si>
  <si>
    <t>75</t>
  </si>
  <si>
    <t>dąb szary</t>
  </si>
  <si>
    <t>biała poprzeczna</t>
  </si>
  <si>
    <t>wenge poprzeczna</t>
  </si>
  <si>
    <t>77</t>
  </si>
  <si>
    <t>wenge jasna</t>
  </si>
  <si>
    <t>003</t>
  </si>
  <si>
    <t>przecierana patyna</t>
  </si>
  <si>
    <t>79</t>
  </si>
  <si>
    <t>81</t>
  </si>
  <si>
    <t>84</t>
  </si>
  <si>
    <t>85</t>
  </si>
  <si>
    <t>86</t>
  </si>
  <si>
    <t>87</t>
  </si>
  <si>
    <t>88</t>
  </si>
  <si>
    <t>90</t>
  </si>
  <si>
    <t>92</t>
  </si>
  <si>
    <t>orzech amanti</t>
  </si>
  <si>
    <t>aluminium</t>
  </si>
  <si>
    <t>melinga biała</t>
  </si>
  <si>
    <t>brązowa skóra</t>
  </si>
  <si>
    <t>biały połysk PET</t>
  </si>
  <si>
    <t>zebrano połysk</t>
  </si>
  <si>
    <t>melinga czarna</t>
  </si>
  <si>
    <t>FRONTY PEŁNE</t>
  </si>
  <si>
    <t>WITRYNY</t>
  </si>
  <si>
    <t>M2</t>
  </si>
  <si>
    <t>INTER</t>
  </si>
  <si>
    <t>UWAGA:</t>
  </si>
  <si>
    <t>FRONTY FREZOWANE        PO KRAWĘDZI</t>
  </si>
  <si>
    <t>ZAMÓWIENIE</t>
  </si>
  <si>
    <t>96</t>
  </si>
  <si>
    <t>97</t>
  </si>
  <si>
    <t>98</t>
  </si>
  <si>
    <t>jesion</t>
  </si>
  <si>
    <t>czarny połysk PET</t>
  </si>
  <si>
    <t>beżowy połysk PET</t>
  </si>
  <si>
    <t>stare drzewo</t>
  </si>
  <si>
    <t>99</t>
  </si>
  <si>
    <t>100</t>
  </si>
  <si>
    <t>101</t>
  </si>
  <si>
    <t>105</t>
  </si>
  <si>
    <t>108</t>
  </si>
  <si>
    <t>109</t>
  </si>
  <si>
    <t>110</t>
  </si>
  <si>
    <t>111</t>
  </si>
  <si>
    <t>112</t>
  </si>
  <si>
    <t>113</t>
  </si>
  <si>
    <t>114</t>
  </si>
  <si>
    <t>wanilia połysk</t>
  </si>
  <si>
    <t>mocca połysk</t>
  </si>
  <si>
    <t>czerwony metalic połysk</t>
  </si>
  <si>
    <t>lanzelot</t>
  </si>
  <si>
    <t>zieleń poprzeczna</t>
  </si>
  <si>
    <t>czerwony ferrari połysk PET</t>
  </si>
  <si>
    <t>krem połysk PET</t>
  </si>
  <si>
    <t>śliwa ciemna połysk</t>
  </si>
  <si>
    <t>jasny beż połysk</t>
  </si>
  <si>
    <t>oberżyna połysk</t>
  </si>
  <si>
    <t>jabłoń jasna połysk</t>
  </si>
  <si>
    <t>156</t>
  </si>
  <si>
    <t>158</t>
  </si>
  <si>
    <t>PAZ</t>
  </si>
  <si>
    <t>PBZ</t>
  </si>
  <si>
    <t>PCZ</t>
  </si>
  <si>
    <t>PEZ</t>
  </si>
  <si>
    <t>PFZ</t>
  </si>
  <si>
    <t>PGZ</t>
  </si>
  <si>
    <t>PIZ</t>
  </si>
  <si>
    <t>ABZ</t>
  </si>
  <si>
    <t>BBZ</t>
  </si>
  <si>
    <t>CBZ</t>
  </si>
  <si>
    <t>DBO</t>
  </si>
  <si>
    <t>DBZ</t>
  </si>
  <si>
    <t>EBO</t>
  </si>
  <si>
    <t>EBZ</t>
  </si>
  <si>
    <t>F</t>
  </si>
  <si>
    <t>G</t>
  </si>
  <si>
    <t>H</t>
  </si>
  <si>
    <t>I</t>
  </si>
  <si>
    <t>J</t>
  </si>
  <si>
    <t>KBO</t>
  </si>
  <si>
    <t>KBZ</t>
  </si>
  <si>
    <t>M</t>
  </si>
  <si>
    <t>N</t>
  </si>
  <si>
    <t>O</t>
  </si>
  <si>
    <t>Q</t>
  </si>
  <si>
    <t>S</t>
  </si>
  <si>
    <t>T</t>
  </si>
  <si>
    <t>U</t>
  </si>
  <si>
    <t>Z</t>
  </si>
  <si>
    <t>AJAX</t>
  </si>
  <si>
    <t>CORTINA</t>
  </si>
  <si>
    <t>MONZA</t>
  </si>
  <si>
    <t>PASKI 70 MM</t>
  </si>
  <si>
    <t>PASKI 140 MM</t>
  </si>
  <si>
    <t>SELLA</t>
  </si>
  <si>
    <t>SIRMIONE</t>
  </si>
  <si>
    <t>TESERO</t>
  </si>
  <si>
    <t>ROWAN</t>
  </si>
  <si>
    <t>CELTIC</t>
  </si>
  <si>
    <t>JUVE</t>
  </si>
  <si>
    <t>MERANO</t>
  </si>
  <si>
    <t>MONACO</t>
  </si>
  <si>
    <t>NAPOLI</t>
  </si>
  <si>
    <t>PARMA</t>
  </si>
  <si>
    <t>SEVILLA</t>
  </si>
  <si>
    <t>SIENA</t>
  </si>
  <si>
    <t>WERDER</t>
  </si>
  <si>
    <t>115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</si>
  <si>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</si>
  <si>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</si>
  <si>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</si>
  <si>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</si>
  <si>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</si>
  <si>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</si>
  <si>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</si>
  <si>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</si>
  <si>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</si>
  <si>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126</t>
  </si>
  <si>
    <t>127</t>
  </si>
  <si>
    <t>128</t>
  </si>
  <si>
    <t>133</t>
  </si>
  <si>
    <t>134</t>
  </si>
  <si>
    <t>135</t>
  </si>
  <si>
    <t>137</t>
  </si>
  <si>
    <t>138</t>
  </si>
  <si>
    <t>139</t>
  </si>
  <si>
    <t>140</t>
  </si>
  <si>
    <t>141</t>
  </si>
  <si>
    <t>143</t>
  </si>
  <si>
    <t>144</t>
  </si>
  <si>
    <t>146</t>
  </si>
  <si>
    <t>147</t>
  </si>
  <si>
    <t>148</t>
  </si>
  <si>
    <t>149</t>
  </si>
  <si>
    <t>150</t>
  </si>
  <si>
    <t>151</t>
  </si>
  <si>
    <t>153</t>
  </si>
  <si>
    <t>154</t>
  </si>
  <si>
    <t>155</t>
  </si>
  <si>
    <t>157</t>
  </si>
  <si>
    <t>159</t>
  </si>
  <si>
    <t>160</t>
  </si>
  <si>
    <t>163</t>
  </si>
  <si>
    <t>wenge magia</t>
  </si>
  <si>
    <t>heban jasny</t>
  </si>
  <si>
    <t>srebrny metalik połysk</t>
  </si>
  <si>
    <t>driftwood 1</t>
  </si>
  <si>
    <t>driftwood 2</t>
  </si>
  <si>
    <t>driftwood 3</t>
  </si>
  <si>
    <t>ornament biały</t>
  </si>
  <si>
    <t>ornament czarny</t>
  </si>
  <si>
    <t>ornament miedź</t>
  </si>
  <si>
    <t>zebra biała poprzeczna</t>
  </si>
  <si>
    <t>zebra czarna poprzeczna</t>
  </si>
  <si>
    <t>zebra miedź poprzeczna</t>
  </si>
  <si>
    <t>biały super mat</t>
  </si>
  <si>
    <t>śliwa połysk</t>
  </si>
  <si>
    <t>lemon połysk</t>
  </si>
  <si>
    <t>białe kwiaty połysk</t>
  </si>
  <si>
    <t>klon szary połysk</t>
  </si>
  <si>
    <t>orzech tiepolo połysk</t>
  </si>
  <si>
    <t>samoa teak połysk</t>
  </si>
  <si>
    <t>aluminium połysk</t>
  </si>
  <si>
    <t>sahara beige połysk PET</t>
  </si>
  <si>
    <t>winna czerwień połysk PET</t>
  </si>
  <si>
    <t>szary połysk</t>
  </si>
  <si>
    <t>fino białe połysk PET</t>
  </si>
  <si>
    <t>fino brąz połysk PET</t>
  </si>
  <si>
    <t>fino czarne połysk PET</t>
  </si>
  <si>
    <t>orange połysk</t>
  </si>
  <si>
    <t>fino czarne</t>
  </si>
  <si>
    <t>jesion czarny</t>
  </si>
  <si>
    <t>lime blossom white</t>
  </si>
  <si>
    <t>orzech marino połysk</t>
  </si>
  <si>
    <t>grusza grafitowa połysk</t>
  </si>
  <si>
    <t>antracyt połysk PET</t>
  </si>
  <si>
    <t>ceramicwood 1</t>
  </si>
  <si>
    <t>ceramicwood 2</t>
  </si>
  <si>
    <t>maria rose połysk</t>
  </si>
  <si>
    <t>heban połysk</t>
  </si>
  <si>
    <t>wanilia cemna połysk</t>
  </si>
  <si>
    <t>Kolory oznaczone jako poprzeczne wykonujemy w standardzie z usłojeniem poziomym.</t>
  </si>
  <si>
    <r>
      <t xml:space="preserve">Kolory </t>
    </r>
    <r>
      <rPr>
        <b/>
        <u val="single"/>
        <sz val="10"/>
        <rFont val="Arial CE"/>
        <family val="0"/>
      </rPr>
      <t>wysokopołyskowe</t>
    </r>
    <r>
      <rPr>
        <b/>
        <sz val="10"/>
        <rFont val="Arial CE"/>
        <family val="0"/>
      </rPr>
      <t xml:space="preserve">  wykonyjemy tylko we wzorach gładkich: PAO, PAZ, PBO, PBZ, PCO, PCZ, PEO, PEZ, PGO, PGZ, PIO, PIZ, TESERO</t>
    </r>
  </si>
  <si>
    <t>167</t>
  </si>
  <si>
    <t>168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</si>
  <si>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</si>
  <si>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</si>
  <si>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</si>
  <si>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</si>
  <si>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</si>
  <si>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</si>
  <si>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</si>
  <si>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</si>
  <si>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</si>
  <si>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</si>
  <si>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184</t>
  </si>
  <si>
    <t>185</t>
  </si>
  <si>
    <t>186</t>
  </si>
  <si>
    <t>187</t>
  </si>
  <si>
    <t>188</t>
  </si>
  <si>
    <t>192</t>
  </si>
  <si>
    <t>wenge natural</t>
  </si>
  <si>
    <t>orzech baltimore</t>
  </si>
  <si>
    <t>modrzew jasny</t>
  </si>
  <si>
    <t>modrzew ciemny</t>
  </si>
  <si>
    <t>dąb biały</t>
  </si>
  <si>
    <t>dąb brunatny</t>
  </si>
  <si>
    <t>jesion szary</t>
  </si>
  <si>
    <t>samoa</t>
  </si>
  <si>
    <t>dąb prostosłoisty</t>
  </si>
  <si>
    <t>zielony jasny połysk</t>
  </si>
  <si>
    <t>mirage biały połysk PET</t>
  </si>
  <si>
    <t>mirage czarny połysk PET</t>
  </si>
  <si>
    <t>wenge magia połysk PET</t>
  </si>
  <si>
    <t>heban jasny połysk PET</t>
  </si>
  <si>
    <t>biały metalik połysk</t>
  </si>
  <si>
    <t>popiel połysk</t>
  </si>
  <si>
    <t>krem wytłaczany poprzeczny</t>
  </si>
  <si>
    <t>kość słoniowa PET mat</t>
  </si>
  <si>
    <t>193</t>
  </si>
  <si>
    <t>194</t>
  </si>
  <si>
    <t>195</t>
  </si>
  <si>
    <t>197</t>
  </si>
  <si>
    <t>199</t>
  </si>
  <si>
    <t>200</t>
  </si>
  <si>
    <t>201</t>
  </si>
  <si>
    <t>202</t>
  </si>
  <si>
    <t>203</t>
  </si>
  <si>
    <t>204</t>
  </si>
  <si>
    <t>tkanina biała połysk PET</t>
  </si>
  <si>
    <t>tkanina czarna połysk PET</t>
  </si>
  <si>
    <t>tkanina szara połysk PET</t>
  </si>
  <si>
    <t>wiąz bielony</t>
  </si>
  <si>
    <t>beż super mat</t>
  </si>
  <si>
    <t>brązowo-szary super mat</t>
  </si>
  <si>
    <t>Łupek kamienny grafitowy</t>
  </si>
  <si>
    <t>Łupek kamienny rudobrazowy</t>
  </si>
  <si>
    <t>Alabaster super mat</t>
  </si>
  <si>
    <t>Wanilia super mat</t>
  </si>
  <si>
    <t>205</t>
  </si>
  <si>
    <t>Magnolia mat</t>
  </si>
  <si>
    <t>206</t>
  </si>
  <si>
    <t>Popiel mat</t>
  </si>
  <si>
    <t>207</t>
  </si>
  <si>
    <t>Jesion antyczny</t>
  </si>
  <si>
    <t>208</t>
  </si>
  <si>
    <t>Dąb trojan</t>
  </si>
  <si>
    <t>209</t>
  </si>
  <si>
    <t>Dąb sonoma natur</t>
  </si>
  <si>
    <t>210</t>
  </si>
  <si>
    <t>Dąb sonoma truffel</t>
  </si>
  <si>
    <t>211</t>
  </si>
  <si>
    <t>Mirage srebrny połysk</t>
  </si>
  <si>
    <t>212</t>
  </si>
  <si>
    <t>Rigoletto połysk Pet</t>
  </si>
  <si>
    <t>213</t>
  </si>
  <si>
    <t>Wanilia ciemna</t>
  </si>
  <si>
    <t>216</t>
  </si>
  <si>
    <t>Orzech biały</t>
  </si>
  <si>
    <t>217</t>
  </si>
  <si>
    <t>Elmo white</t>
  </si>
  <si>
    <t>218</t>
  </si>
  <si>
    <t>Dąb brązowy</t>
  </si>
  <si>
    <t>219</t>
  </si>
  <si>
    <t>Kasztan jasny</t>
  </si>
  <si>
    <t>220</t>
  </si>
  <si>
    <t>Kasztan ciemny</t>
  </si>
  <si>
    <t>221</t>
  </si>
  <si>
    <t>Quadro white</t>
  </si>
  <si>
    <t>222</t>
  </si>
  <si>
    <t>Quadro magnolia</t>
  </si>
  <si>
    <t>223</t>
  </si>
  <si>
    <t>Quadro grey</t>
  </si>
  <si>
    <t>224</t>
  </si>
  <si>
    <t>Quadro dark grey</t>
  </si>
  <si>
    <t>226</t>
  </si>
  <si>
    <t>Biały satynowy</t>
  </si>
  <si>
    <t>227</t>
  </si>
  <si>
    <t>Piaskowy satynowy</t>
  </si>
  <si>
    <t>228</t>
  </si>
  <si>
    <t>Cappucino super mat</t>
  </si>
  <si>
    <t>229</t>
  </si>
  <si>
    <t>Grafit super mat</t>
  </si>
  <si>
    <t>230</t>
  </si>
  <si>
    <t>Czarny super mat</t>
  </si>
  <si>
    <t>231</t>
  </si>
  <si>
    <t>Jesion biały</t>
  </si>
  <si>
    <t>232</t>
  </si>
  <si>
    <t>Jesion krem</t>
  </si>
  <si>
    <t>Jesion Biały</t>
  </si>
  <si>
    <t>Jesion Krem</t>
  </si>
  <si>
    <t>233</t>
  </si>
  <si>
    <t>Jesion Beż</t>
  </si>
  <si>
    <t>234</t>
  </si>
  <si>
    <t>Jesion Popiel</t>
  </si>
  <si>
    <t>235</t>
  </si>
  <si>
    <t>Jesion szary</t>
  </si>
  <si>
    <t>236</t>
  </si>
  <si>
    <t>Sosna Biała</t>
  </si>
  <si>
    <t>237</t>
  </si>
  <si>
    <t>Sosna Ciemnoszara</t>
  </si>
  <si>
    <t>238</t>
  </si>
  <si>
    <t xml:space="preserve">Dab bielony jasny </t>
  </si>
  <si>
    <t>239</t>
  </si>
  <si>
    <t xml:space="preserve">Dab bielony ciemny </t>
  </si>
  <si>
    <t>240</t>
  </si>
  <si>
    <t xml:space="preserve">Dab chagal jasny </t>
  </si>
  <si>
    <t>241</t>
  </si>
  <si>
    <t xml:space="preserve">Dab chagal ciemny </t>
  </si>
  <si>
    <t>242</t>
  </si>
  <si>
    <t>Białe wstązki poprzeczne</t>
  </si>
  <si>
    <t>ANCONA</t>
  </si>
  <si>
    <t>SALERNO</t>
  </si>
  <si>
    <t>TOSKANIA</t>
  </si>
  <si>
    <t>PALERMO</t>
  </si>
  <si>
    <t>ROMA</t>
  </si>
  <si>
    <t>PRATO</t>
  </si>
  <si>
    <t>FERRARA</t>
  </si>
  <si>
    <t>KWADRO</t>
  </si>
  <si>
    <t>Fabryka Frontów Meblowych WIECH W. Stokłosa i Wspólnicy S.J.</t>
  </si>
  <si>
    <t>Polanka 303, 32-400 Myślenice</t>
  </si>
  <si>
    <t>tel.: (12) 357 63 58, fax: (12) 357 63 32, e-mail: wiechfronty@wiech-fronty.pl</t>
  </si>
  <si>
    <t>biały szlifowany</t>
  </si>
  <si>
    <t>szary szlifowany</t>
  </si>
  <si>
    <t>terra biała</t>
  </si>
  <si>
    <t>terra szara</t>
  </si>
  <si>
    <t>terra biała połysk</t>
  </si>
  <si>
    <t>terra szara połysk</t>
  </si>
  <si>
    <t>biały spękany połysk</t>
  </si>
  <si>
    <t>czarny spękany połysk</t>
  </si>
  <si>
    <t>magnolia metallic połysk</t>
  </si>
  <si>
    <t>stone grey metallic połysk</t>
  </si>
  <si>
    <t>black metallic połysk</t>
  </si>
  <si>
    <t>wiąz bielony połysk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</si>
</sst>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6"/>
      <name val="Arial CE"/>
      <family val="2"/>
    </font>
    <font>
      <b/>
      <sz val="9"/>
      <name val="Arial"/>
      <family val="2"/>
    </font>
    <font>
      <b/>
      <sz val="9"/>
      <name val="Arial CE"/>
      <family val="0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23"/>
      <name val="Arial"/>
      <family val="2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 tint="-0.4999699890613556"/>
      <name val="Arial"/>
      <family val="2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52" applyFont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textRotation="90"/>
    </xf>
    <xf numFmtId="49" fontId="7" fillId="0" borderId="11" xfId="0" applyNumberFormat="1" applyFont="1" applyBorder="1" applyAlignment="1">
      <alignment horizontal="center" vertical="center" textRotation="90"/>
    </xf>
    <xf numFmtId="49" fontId="8" fillId="0" borderId="11" xfId="0" applyNumberFormat="1" applyFont="1" applyBorder="1" applyAlignment="1">
      <alignment horizontal="left" textRotation="90"/>
    </xf>
    <xf numFmtId="0" fontId="0" fillId="0" borderId="0" xfId="0" applyAlignment="1">
      <alignment textRotation="90"/>
    </xf>
    <xf numFmtId="49" fontId="0" fillId="0" borderId="0" xfId="0" applyNumberForma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 horizontal="center" vertical="center" textRotation="90"/>
    </xf>
    <xf numFmtId="49" fontId="9" fillId="0" borderId="11" xfId="53" applyNumberFormat="1" applyFont="1" applyBorder="1" applyAlignment="1">
      <alignment horizontal="left" textRotation="90"/>
      <protection/>
    </xf>
    <xf numFmtId="49" fontId="9" fillId="0" borderId="11" xfId="52" applyNumberFormat="1" applyFont="1" applyBorder="1" applyAlignment="1">
      <alignment horizontal="left" textRotation="90"/>
      <protection/>
    </xf>
    <xf numFmtId="0" fontId="8" fillId="0" borderId="11" xfId="0" applyFont="1" applyFill="1" applyBorder="1" applyAlignment="1">
      <alignment textRotation="90"/>
    </xf>
    <xf numFmtId="0" fontId="8" fillId="0" borderId="11" xfId="0" applyFont="1" applyFill="1" applyBorder="1" applyAlignment="1">
      <alignment textRotation="90"/>
    </xf>
    <xf numFmtId="0" fontId="2" fillId="0" borderId="0" xfId="53" applyBorder="1">
      <alignment/>
      <protection/>
    </xf>
    <xf numFmtId="0" fontId="4" fillId="0" borderId="11" xfId="0" applyFont="1" applyFill="1" applyBorder="1" applyAlignment="1">
      <alignment textRotation="90"/>
    </xf>
    <xf numFmtId="0" fontId="5" fillId="0" borderId="11" xfId="52" applyFont="1" applyBorder="1" applyAlignment="1">
      <alignment horizontal="left" textRotation="90"/>
      <protection/>
    </xf>
    <xf numFmtId="49" fontId="2" fillId="0" borderId="0" xfId="52" applyNumberFormat="1" applyBorder="1" applyAlignment="1">
      <alignment horizontal="center"/>
      <protection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0" borderId="0" xfId="52" applyFont="1">
      <alignment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49" fontId="5" fillId="0" borderId="11" xfId="52" applyNumberFormat="1" applyFont="1" applyBorder="1" applyAlignment="1">
      <alignment horizontal="left" textRotation="90"/>
      <protection/>
    </xf>
    <xf numFmtId="0" fontId="4" fillId="0" borderId="11" xfId="0" applyFont="1" applyBorder="1" applyAlignment="1">
      <alignment textRotation="90"/>
    </xf>
    <xf numFmtId="0" fontId="6" fillId="0" borderId="2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Fill="1" applyBorder="1" applyAlignment="1">
      <alignment textRotation="90"/>
    </xf>
    <xf numFmtId="0" fontId="4" fillId="0" borderId="11" xfId="0" applyFont="1" applyFill="1" applyBorder="1" applyAlignment="1">
      <alignment vertical="distributed" textRotation="90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textRotation="90"/>
    </xf>
    <xf numFmtId="49" fontId="5" fillId="0" borderId="11" xfId="53" applyNumberFormat="1" applyFont="1" applyBorder="1" applyAlignment="1">
      <alignment horizontal="left" textRotation="90"/>
      <protection/>
    </xf>
    <xf numFmtId="0" fontId="0" fillId="10" borderId="0" xfId="0" applyFill="1" applyAlignment="1">
      <alignment/>
    </xf>
    <xf numFmtId="164" fontId="0" fillId="10" borderId="0" xfId="0" applyNumberFormat="1" applyFill="1" applyAlignment="1">
      <alignment/>
    </xf>
    <xf numFmtId="0" fontId="4" fillId="0" borderId="23" xfId="0" applyFont="1" applyFill="1" applyBorder="1" applyAlignment="1">
      <alignment vertical="distributed" textRotation="90"/>
    </xf>
    <xf numFmtId="164" fontId="0" fillId="0" borderId="11" xfId="0" applyNumberFormat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4" fillId="34" borderId="11" xfId="0" applyFont="1" applyFill="1" applyBorder="1" applyAlignment="1">
      <alignment/>
    </xf>
    <xf numFmtId="164" fontId="4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11" xfId="52" applyBorder="1" applyAlignment="1">
      <alignment horizontal="center"/>
      <protection/>
    </xf>
    <xf numFmtId="0" fontId="48" fillId="0" borderId="0" xfId="52" applyFont="1" applyBorder="1">
      <alignment/>
      <protection/>
    </xf>
    <xf numFmtId="0" fontId="2" fillId="0" borderId="0" xfId="52" applyBorder="1">
      <alignment/>
      <protection/>
    </xf>
    <xf numFmtId="0" fontId="5" fillId="0" borderId="23" xfId="52" applyFont="1" applyBorder="1">
      <alignment/>
      <protection/>
    </xf>
    <xf numFmtId="0" fontId="5" fillId="0" borderId="23" xfId="52" applyFont="1" applyBorder="1" applyAlignment="1">
      <alignment horizontal="center"/>
      <protection/>
    </xf>
    <xf numFmtId="0" fontId="2" fillId="0" borderId="12" xfId="52" applyBorder="1" applyAlignment="1">
      <alignment horizont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FORMULARZ ZAMÓWIENIA NOWY" xfId="52"/>
    <cellStyle name="Normalny_WZÓR RAMIAK formularz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76200</xdr:colOff>
      <xdr:row>5</xdr:row>
      <xdr:rowOff>19050</xdr:rowOff>
    </xdr:from>
    <xdr:to>
      <xdr:col>60</xdr:col>
      <xdr:colOff>114300</xdr:colOff>
      <xdr:row>8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828675"/>
          <a:ext cx="499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rz%20proste%20do%20edycji%2001-03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NA DRZWI PROS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69"/>
  <sheetViews>
    <sheetView tabSelected="1" zoomScalePageLayoutView="0" workbookViewId="0" topLeftCell="AE54">
      <selection activeCell="BZ68" sqref="BZ68"/>
    </sheetView>
  </sheetViews>
  <sheetFormatPr defaultColWidth="9.140625" defaultRowHeight="12.75"/>
  <cols>
    <col min="1" max="1" width="21.00390625" style="0" bestFit="1" customWidth="1"/>
    <col min="3" max="88" width="3.7109375" style="0" customWidth="1"/>
    <col min="89" max="89" width="11.140625" style="0" hidden="1" customWidth="1"/>
    <col min="90" max="92" width="5.57421875" style="0" hidden="1" customWidth="1"/>
    <col min="93" max="93" width="10.00390625" style="0" hidden="1" customWidth="1"/>
    <col min="94" max="103" width="3.7109375" style="0" customWidth="1"/>
    <col min="104" max="104" width="3.28125" style="0" customWidth="1"/>
    <col min="105" max="105" width="3.140625" style="0" customWidth="1"/>
    <col min="106" max="106" width="3.421875" style="0" customWidth="1"/>
    <col min="107" max="107" width="3.8515625" style="0" customWidth="1"/>
    <col min="108" max="108" width="4.00390625" style="0" customWidth="1"/>
    <col min="109" max="109" width="4.28125" style="0" customWidth="1"/>
  </cols>
  <sheetData>
    <row r="1" ht="12.75">
      <c r="C1" s="71" t="s">
        <v>451</v>
      </c>
    </row>
    <row r="2" spans="1:4" ht="12.75">
      <c r="A2" s="1" t="s">
        <v>160</v>
      </c>
      <c r="C2" s="72" t="s">
        <v>452</v>
      </c>
      <c r="D2" s="2"/>
    </row>
    <row r="3" spans="2:40" ht="12.75">
      <c r="B3" s="3"/>
      <c r="C3" s="72" t="s">
        <v>453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4"/>
    </row>
    <row r="4" spans="2:40" ht="12.75">
      <c r="B4" s="3"/>
      <c r="C4" s="7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"/>
    </row>
    <row r="5" spans="2:40" ht="12.75">
      <c r="B5" s="3"/>
      <c r="C5" s="7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4"/>
    </row>
    <row r="6" spans="1:40" ht="13.5" thickBot="1">
      <c r="A6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2:40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3.5" thickBot="1">
      <c r="A8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ht="46.5" customHeight="1"/>
    <row r="10" spans="3:94" ht="36" customHeight="1">
      <c r="C10" s="73" t="s">
        <v>159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51"/>
      <c r="S10" s="75" t="s">
        <v>2</v>
      </c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6"/>
      <c r="CH10" s="76"/>
      <c r="CI10" s="76"/>
      <c r="CJ10" s="76"/>
      <c r="CP10" s="6"/>
    </row>
    <row r="11" spans="1:94" ht="74.25">
      <c r="A11" s="6"/>
      <c r="B11" s="6"/>
      <c r="C11" s="7" t="s">
        <v>3</v>
      </c>
      <c r="D11" s="7" t="s">
        <v>192</v>
      </c>
      <c r="E11" s="7" t="s">
        <v>4</v>
      </c>
      <c r="F11" s="7" t="s">
        <v>193</v>
      </c>
      <c r="G11" s="7" t="s">
        <v>5</v>
      </c>
      <c r="H11" s="7" t="s">
        <v>194</v>
      </c>
      <c r="I11" s="7" t="s">
        <v>6</v>
      </c>
      <c r="J11" s="7" t="s">
        <v>194</v>
      </c>
      <c r="K11" s="7" t="s">
        <v>7</v>
      </c>
      <c r="L11" s="7" t="s">
        <v>195</v>
      </c>
      <c r="M11" s="7" t="s">
        <v>8</v>
      </c>
      <c r="N11" s="7" t="s">
        <v>196</v>
      </c>
      <c r="O11" s="7" t="s">
        <v>9</v>
      </c>
      <c r="P11" s="7" t="s">
        <v>197</v>
      </c>
      <c r="Q11" s="7" t="s">
        <v>10</v>
      </c>
      <c r="R11" s="8" t="s">
        <v>198</v>
      </c>
      <c r="S11" s="8" t="s">
        <v>11</v>
      </c>
      <c r="T11" s="8" t="s">
        <v>199</v>
      </c>
      <c r="U11" s="8" t="s">
        <v>12</v>
      </c>
      <c r="V11" s="8" t="s">
        <v>200</v>
      </c>
      <c r="W11" s="8" t="s">
        <v>13</v>
      </c>
      <c r="X11" s="8" t="s">
        <v>201</v>
      </c>
      <c r="Y11" s="8" t="s">
        <v>202</v>
      </c>
      <c r="Z11" s="8" t="s">
        <v>203</v>
      </c>
      <c r="AA11" s="8" t="s">
        <v>204</v>
      </c>
      <c r="AB11" s="8" t="s">
        <v>205</v>
      </c>
      <c r="AC11" s="8" t="s">
        <v>206</v>
      </c>
      <c r="AD11" s="8" t="s">
        <v>207</v>
      </c>
      <c r="AE11" s="8" t="s">
        <v>208</v>
      </c>
      <c r="AF11" s="8" t="s">
        <v>209</v>
      </c>
      <c r="AG11" s="8" t="s">
        <v>210</v>
      </c>
      <c r="AH11" s="8" t="s">
        <v>211</v>
      </c>
      <c r="AI11" s="8" t="s">
        <v>212</v>
      </c>
      <c r="AJ11" s="8" t="s">
        <v>14</v>
      </c>
      <c r="AK11" s="8" t="s">
        <v>213</v>
      </c>
      <c r="AL11" s="8" t="s">
        <v>214</v>
      </c>
      <c r="AM11" s="8" t="s">
        <v>215</v>
      </c>
      <c r="AN11" s="8" t="s">
        <v>216</v>
      </c>
      <c r="AO11" s="8" t="s">
        <v>15</v>
      </c>
      <c r="AP11" s="8" t="s">
        <v>217</v>
      </c>
      <c r="AQ11" s="8" t="s">
        <v>218</v>
      </c>
      <c r="AR11" s="8" t="s">
        <v>219</v>
      </c>
      <c r="AS11" s="8" t="s">
        <v>16</v>
      </c>
      <c r="AT11" s="8" t="s">
        <v>17</v>
      </c>
      <c r="AU11" s="8" t="s">
        <v>18</v>
      </c>
      <c r="AV11" s="8" t="s">
        <v>220</v>
      </c>
      <c r="AW11" s="57" t="s">
        <v>221</v>
      </c>
      <c r="AX11" s="57" t="s">
        <v>443</v>
      </c>
      <c r="AY11" s="57" t="s">
        <v>23</v>
      </c>
      <c r="AZ11" s="57" t="s">
        <v>230</v>
      </c>
      <c r="BA11" s="57" t="s">
        <v>222</v>
      </c>
      <c r="BB11" s="57" t="s">
        <v>449</v>
      </c>
      <c r="BC11" s="57" t="s">
        <v>157</v>
      </c>
      <c r="BD11" s="57" t="s">
        <v>231</v>
      </c>
      <c r="BE11" s="57" t="s">
        <v>20</v>
      </c>
      <c r="BF11" s="57" t="s">
        <v>450</v>
      </c>
      <c r="BG11" s="57" t="s">
        <v>232</v>
      </c>
      <c r="BH11" s="57" t="s">
        <v>233</v>
      </c>
      <c r="BI11" s="57" t="s">
        <v>223</v>
      </c>
      <c r="BJ11" s="57" t="s">
        <v>234</v>
      </c>
      <c r="BK11" s="57" t="s">
        <v>235</v>
      </c>
      <c r="BL11" s="57" t="s">
        <v>225</v>
      </c>
      <c r="BM11" s="57" t="s">
        <v>224</v>
      </c>
      <c r="BN11" s="57" t="s">
        <v>446</v>
      </c>
      <c r="BO11" s="57" t="s">
        <v>448</v>
      </c>
      <c r="BP11" s="57" t="s">
        <v>22</v>
      </c>
      <c r="BQ11" s="57" t="s">
        <v>447</v>
      </c>
      <c r="BR11" s="57" t="s">
        <v>19</v>
      </c>
      <c r="BS11" s="57" t="s">
        <v>21</v>
      </c>
      <c r="BT11" s="57" t="s">
        <v>229</v>
      </c>
      <c r="BU11" s="57" t="s">
        <v>444</v>
      </c>
      <c r="BV11" s="57" t="s">
        <v>226</v>
      </c>
      <c r="BW11" s="57" t="s">
        <v>236</v>
      </c>
      <c r="BX11" s="57" t="s">
        <v>237</v>
      </c>
      <c r="BY11" s="57" t="s">
        <v>227</v>
      </c>
      <c r="BZ11" s="64" t="s">
        <v>445</v>
      </c>
      <c r="CA11" s="64" t="s">
        <v>228</v>
      </c>
      <c r="CB11" s="64" t="s">
        <v>238</v>
      </c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P11" s="6"/>
    </row>
    <row r="12" spans="1:94" ht="16.5" customHeight="1">
      <c r="A12" s="6" t="s">
        <v>24</v>
      </c>
      <c r="B12" s="6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6"/>
      <c r="CA12" s="6"/>
      <c r="CB12" s="65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P12" s="6"/>
    </row>
    <row r="13" spans="1:94" ht="16.5" customHeight="1">
      <c r="A13" s="6" t="s">
        <v>25</v>
      </c>
      <c r="B13" s="6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6"/>
      <c r="CA13" s="6"/>
      <c r="CB13" s="65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P13" s="6"/>
    </row>
    <row r="14" spans="1:94" ht="16.5" customHeight="1">
      <c r="A14" s="6" t="s">
        <v>26</v>
      </c>
      <c r="B14" s="6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6"/>
      <c r="CA14" s="6"/>
      <c r="CB14" s="65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P14" s="6"/>
    </row>
    <row r="15" spans="1:94" s="48" customFormat="1" ht="16.5" customHeight="1">
      <c r="A15" s="46" t="s">
        <v>24</v>
      </c>
      <c r="B15" s="46" t="s">
        <v>27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6"/>
      <c r="CA15" s="46"/>
      <c r="CB15" s="66"/>
      <c r="CC15" s="9"/>
      <c r="CD15" s="9"/>
      <c r="CE15" s="9"/>
      <c r="CF15" s="9"/>
      <c r="CG15" s="9"/>
      <c r="CH15" s="9"/>
      <c r="CI15" s="9"/>
      <c r="CJ15" s="9"/>
      <c r="CK15" s="9"/>
      <c r="CL15" s="46"/>
      <c r="CM15" s="46"/>
      <c r="CN15" s="46"/>
      <c r="CP15" s="46"/>
    </row>
    <row r="16" spans="1:94" s="48" customFormat="1" ht="16.5" customHeight="1">
      <c r="A16" s="46" t="s">
        <v>25</v>
      </c>
      <c r="B16" s="46" t="s">
        <v>27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6"/>
      <c r="CA16" s="46"/>
      <c r="CB16" s="66"/>
      <c r="CC16" s="9"/>
      <c r="CD16" s="9"/>
      <c r="CE16" s="9"/>
      <c r="CF16" s="9"/>
      <c r="CG16" s="9"/>
      <c r="CH16" s="9"/>
      <c r="CI16" s="9"/>
      <c r="CJ16" s="9"/>
      <c r="CK16" s="9"/>
      <c r="CL16" s="46"/>
      <c r="CM16" s="46"/>
      <c r="CN16" s="46"/>
      <c r="CP16" s="46"/>
    </row>
    <row r="17" spans="1:94" s="48" customFormat="1" ht="16.5" customHeight="1">
      <c r="A17" s="46" t="s">
        <v>26</v>
      </c>
      <c r="B17" s="46" t="s">
        <v>27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6"/>
      <c r="CA17" s="46"/>
      <c r="CB17" s="66"/>
      <c r="CC17" s="9"/>
      <c r="CD17" s="9"/>
      <c r="CE17" s="9"/>
      <c r="CF17" s="9"/>
      <c r="CG17" s="9"/>
      <c r="CH17" s="9"/>
      <c r="CI17" s="9"/>
      <c r="CJ17" s="9"/>
      <c r="CK17" s="9"/>
      <c r="CL17" s="46"/>
      <c r="CM17" s="46"/>
      <c r="CN17" s="46"/>
      <c r="CP17" s="46"/>
    </row>
    <row r="18" spans="1:94" s="35" customFormat="1" ht="16.5" customHeight="1">
      <c r="A18" s="9" t="s">
        <v>28</v>
      </c>
      <c r="B18" s="9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6"/>
      <c r="CA18" s="9"/>
      <c r="CB18" s="67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P18" s="9"/>
    </row>
    <row r="19" spans="1:94" s="35" customFormat="1" ht="16.5" customHeight="1">
      <c r="A19" s="9" t="s">
        <v>29</v>
      </c>
      <c r="B19" s="9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6"/>
      <c r="CA19" s="9"/>
      <c r="CB19" s="67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P19" s="9"/>
    </row>
    <row r="20" spans="1:94" s="35" customFormat="1" ht="16.5" customHeight="1">
      <c r="A20" s="9" t="s">
        <v>30</v>
      </c>
      <c r="B20" s="9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6"/>
      <c r="CA20" s="9"/>
      <c r="CB20" s="67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P20" s="9"/>
    </row>
    <row r="21" spans="1:94" s="48" customFormat="1" ht="16.5" customHeight="1">
      <c r="A21" s="46" t="s">
        <v>28</v>
      </c>
      <c r="B21" s="46" t="s">
        <v>27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6"/>
      <c r="CA21" s="46"/>
      <c r="CB21" s="66"/>
      <c r="CC21" s="9"/>
      <c r="CD21" s="9"/>
      <c r="CE21" s="9"/>
      <c r="CF21" s="9"/>
      <c r="CG21" s="9"/>
      <c r="CH21" s="9"/>
      <c r="CI21" s="9"/>
      <c r="CJ21" s="9"/>
      <c r="CK21" s="9"/>
      <c r="CL21" s="46"/>
      <c r="CM21" s="46"/>
      <c r="CN21" s="46"/>
      <c r="CP21" s="46"/>
    </row>
    <row r="22" spans="1:94" s="48" customFormat="1" ht="16.5" customHeight="1">
      <c r="A22" s="46" t="s">
        <v>29</v>
      </c>
      <c r="B22" s="46" t="s">
        <v>27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6"/>
      <c r="CA22" s="46"/>
      <c r="CB22" s="66"/>
      <c r="CC22" s="9"/>
      <c r="CD22" s="9"/>
      <c r="CE22" s="9"/>
      <c r="CF22" s="9"/>
      <c r="CG22" s="9"/>
      <c r="CH22" s="9"/>
      <c r="CI22" s="9"/>
      <c r="CJ22" s="9"/>
      <c r="CK22" s="9"/>
      <c r="CL22" s="46"/>
      <c r="CM22" s="46"/>
      <c r="CN22" s="46"/>
      <c r="CP22" s="46"/>
    </row>
    <row r="23" spans="1:94" s="48" customFormat="1" ht="16.5" customHeight="1">
      <c r="A23" s="46" t="s">
        <v>30</v>
      </c>
      <c r="B23" s="46" t="s">
        <v>27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6"/>
      <c r="CA23" s="46"/>
      <c r="CB23" s="66"/>
      <c r="CC23" s="9"/>
      <c r="CD23" s="9"/>
      <c r="CE23" s="9"/>
      <c r="CF23" s="9"/>
      <c r="CG23" s="9"/>
      <c r="CH23" s="9"/>
      <c r="CI23" s="9"/>
      <c r="CJ23" s="9"/>
      <c r="CK23" s="9"/>
      <c r="CL23" s="46"/>
      <c r="CM23" s="46"/>
      <c r="CN23" s="46"/>
      <c r="CP23" s="46"/>
    </row>
    <row r="24" spans="1:94" ht="16.5" customHeight="1">
      <c r="A24" s="6" t="s">
        <v>31</v>
      </c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68"/>
      <c r="CA24" s="68"/>
      <c r="CB24" s="69"/>
      <c r="CC24" s="9"/>
      <c r="CD24" s="9"/>
      <c r="CE24" s="9"/>
      <c r="CF24" s="9"/>
      <c r="CG24" s="9"/>
      <c r="CH24" s="9"/>
      <c r="CI24" s="9"/>
      <c r="CJ24" s="9"/>
      <c r="CK24" s="9"/>
      <c r="CL24" s="6"/>
      <c r="CM24" s="6"/>
      <c r="CN24" s="6"/>
      <c r="CP24" s="6"/>
    </row>
    <row r="25" spans="1:94" ht="16.5" customHeight="1">
      <c r="A25" s="6" t="s">
        <v>32</v>
      </c>
      <c r="B25" s="6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68"/>
      <c r="CA25" s="68"/>
      <c r="CB25" s="69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P25" s="6"/>
    </row>
    <row r="26" spans="1:94" ht="16.5" customHeight="1">
      <c r="A26" s="6" t="s">
        <v>33</v>
      </c>
      <c r="B26" s="6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68"/>
      <c r="CA26" s="68"/>
      <c r="CB26" s="69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P26" s="6"/>
    </row>
    <row r="27" spans="1:94" ht="16.5" customHeight="1">
      <c r="A27" s="6" t="s">
        <v>34</v>
      </c>
      <c r="B27" s="6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68"/>
      <c r="CA27" s="68"/>
      <c r="CB27" s="69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P27" s="6"/>
    </row>
    <row r="28" spans="1:94" ht="16.5" customHeight="1">
      <c r="A28" s="6" t="s">
        <v>35</v>
      </c>
      <c r="B28" s="6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68"/>
      <c r="CA28" s="68"/>
      <c r="CB28" s="69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P28" s="6"/>
    </row>
    <row r="29" spans="1:91" ht="16.5" customHeight="1" thickBot="1">
      <c r="A29" s="6" t="s">
        <v>36</v>
      </c>
      <c r="B29" s="6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54"/>
      <c r="U29" t="s">
        <v>37</v>
      </c>
      <c r="AN29" t="s">
        <v>38</v>
      </c>
      <c r="CK29" t="str">
        <f>MID(A29,1,3)</f>
        <v>110</v>
      </c>
      <c r="CL29" t="str">
        <f>MID(A29,5,3)</f>
        <v>620</v>
      </c>
      <c r="CM29" s="34">
        <f aca="true" t="shared" si="0" ref="CM29:CN46">CK29*CL29*CJ29/1000000</f>
        <v>0</v>
      </c>
    </row>
    <row r="30" spans="1:92" ht="16.5" customHeight="1">
      <c r="A30" s="6" t="s">
        <v>39</v>
      </c>
      <c r="B30" s="6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54"/>
      <c r="U30" s="10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2"/>
      <c r="AN30" s="10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2"/>
      <c r="BA30" s="4"/>
      <c r="BB30" s="4"/>
      <c r="BC30" s="4"/>
      <c r="BD30" s="4"/>
      <c r="BE30" s="4"/>
      <c r="BF30" s="4"/>
      <c r="BG30" s="4"/>
      <c r="BH30" s="4"/>
      <c r="CK30">
        <f aca="true" t="shared" si="1" ref="CK30:CK46">SUM(C30:Q30)</f>
        <v>0</v>
      </c>
      <c r="CL30" t="str">
        <f aca="true" t="shared" si="2" ref="CL30:CL46">MID(A30,1,3)</f>
        <v>140</v>
      </c>
      <c r="CM30" t="str">
        <f aca="true" t="shared" si="3" ref="CM30:CM46">MID(A30,5,3)</f>
        <v>620</v>
      </c>
      <c r="CN30" s="34">
        <f t="shared" si="0"/>
        <v>0</v>
      </c>
    </row>
    <row r="31" spans="1:92" ht="16.5" customHeight="1">
      <c r="A31" s="6" t="s">
        <v>40</v>
      </c>
      <c r="B31" s="6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54"/>
      <c r="U31" s="13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14"/>
      <c r="AN31" s="13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14"/>
      <c r="BA31" s="4"/>
      <c r="BB31" s="4"/>
      <c r="BC31" s="4"/>
      <c r="BD31" s="4"/>
      <c r="BE31" s="4"/>
      <c r="BF31" s="4"/>
      <c r="BG31" s="4"/>
      <c r="BH31" s="4"/>
      <c r="CK31">
        <f t="shared" si="1"/>
        <v>0</v>
      </c>
      <c r="CL31" t="str">
        <f t="shared" si="2"/>
        <v>283</v>
      </c>
      <c r="CM31" t="str">
        <f t="shared" si="3"/>
        <v>620</v>
      </c>
      <c r="CN31" s="34">
        <f t="shared" si="0"/>
        <v>0</v>
      </c>
    </row>
    <row r="32" spans="1:92" ht="16.5" customHeight="1">
      <c r="A32" s="6" t="s">
        <v>41</v>
      </c>
      <c r="B32" s="6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54"/>
      <c r="U32" s="13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14"/>
      <c r="AN32" s="13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14"/>
      <c r="BA32" s="4"/>
      <c r="BB32" s="4"/>
      <c r="BC32" s="4"/>
      <c r="BD32" s="4"/>
      <c r="BE32" s="4"/>
      <c r="BF32" s="4"/>
      <c r="BG32" s="4"/>
      <c r="BH32" s="4"/>
      <c r="CK32">
        <f t="shared" si="1"/>
        <v>0</v>
      </c>
      <c r="CL32" t="str">
        <f t="shared" si="2"/>
        <v>400</v>
      </c>
      <c r="CM32" t="str">
        <f t="shared" si="3"/>
        <v>620</v>
      </c>
      <c r="CN32" s="34">
        <f t="shared" si="0"/>
        <v>0</v>
      </c>
    </row>
    <row r="33" spans="1:92" ht="16.5" customHeight="1" thickBot="1">
      <c r="A33" s="15" t="s">
        <v>42</v>
      </c>
      <c r="B33" s="6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54"/>
      <c r="U33" s="16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17"/>
      <c r="AN33" s="13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14"/>
      <c r="BA33" s="4"/>
      <c r="BB33" s="4"/>
      <c r="BC33" s="4"/>
      <c r="BD33" s="4"/>
      <c r="BE33" s="4"/>
      <c r="BF33" s="4"/>
      <c r="BG33" s="4"/>
      <c r="BH33" s="4"/>
      <c r="CK33">
        <f t="shared" si="1"/>
        <v>0</v>
      </c>
      <c r="CL33" t="str">
        <f t="shared" si="2"/>
        <v>570</v>
      </c>
      <c r="CM33" t="str">
        <f t="shared" si="3"/>
        <v>620</v>
      </c>
      <c r="CN33" s="34">
        <f t="shared" si="0"/>
        <v>0</v>
      </c>
    </row>
    <row r="34" spans="1:92" ht="16.5" customHeight="1" thickBot="1">
      <c r="A34" s="6" t="s">
        <v>43</v>
      </c>
      <c r="B34" s="6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54"/>
      <c r="U34" t="s">
        <v>46</v>
      </c>
      <c r="AN34" s="13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14"/>
      <c r="BA34" s="4"/>
      <c r="BB34" s="4"/>
      <c r="BC34" s="4"/>
      <c r="BD34" s="4"/>
      <c r="BE34" s="4"/>
      <c r="BF34" s="4"/>
      <c r="BG34" s="4"/>
      <c r="BH34" s="4"/>
      <c r="CK34">
        <f t="shared" si="1"/>
        <v>0</v>
      </c>
      <c r="CL34" t="str">
        <f t="shared" si="2"/>
        <v>713</v>
      </c>
      <c r="CM34" t="str">
        <f t="shared" si="3"/>
        <v>620</v>
      </c>
      <c r="CN34" s="34">
        <f t="shared" si="0"/>
        <v>0</v>
      </c>
    </row>
    <row r="35" spans="1:92" ht="16.5" customHeight="1">
      <c r="A35" s="15" t="s">
        <v>44</v>
      </c>
      <c r="B35" s="6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54"/>
      <c r="U35" s="10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2"/>
      <c r="AN35" s="13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14"/>
      <c r="BA35" s="4"/>
      <c r="BB35" s="4"/>
      <c r="BC35" s="4"/>
      <c r="BD35" s="4"/>
      <c r="BE35" s="4"/>
      <c r="BF35" s="4"/>
      <c r="BG35" s="4"/>
      <c r="BH35" s="4"/>
      <c r="CK35">
        <f t="shared" si="1"/>
        <v>0</v>
      </c>
      <c r="CL35" t="str">
        <f t="shared" si="2"/>
        <v>920</v>
      </c>
      <c r="CM35" t="str">
        <f t="shared" si="3"/>
        <v>620</v>
      </c>
      <c r="CN35" s="34">
        <f t="shared" si="0"/>
        <v>0</v>
      </c>
    </row>
    <row r="36" spans="1:92" ht="16.5" customHeight="1">
      <c r="A36" s="6" t="s">
        <v>45</v>
      </c>
      <c r="B36" s="6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54"/>
      <c r="U36" s="13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14"/>
      <c r="AN36" s="13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14"/>
      <c r="BA36" s="4"/>
      <c r="BB36" s="4"/>
      <c r="BC36" s="4"/>
      <c r="BD36" s="4"/>
      <c r="BE36" s="4"/>
      <c r="BF36" s="4"/>
      <c r="BG36" s="4"/>
      <c r="BH36" s="4"/>
      <c r="CK36">
        <f t="shared" si="1"/>
        <v>0</v>
      </c>
      <c r="CL36" t="str">
        <f>MID(A36,1,4)</f>
        <v>1100</v>
      </c>
      <c r="CM36" t="str">
        <f>MID(A36,6,3)</f>
        <v>620</v>
      </c>
      <c r="CN36" s="34">
        <f t="shared" si="0"/>
        <v>0</v>
      </c>
    </row>
    <row r="37" spans="1:92" ht="16.5" customHeight="1" thickBot="1">
      <c r="A37" s="6" t="s">
        <v>47</v>
      </c>
      <c r="B37" s="6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54"/>
      <c r="U37" s="13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14"/>
      <c r="AN37" s="16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17"/>
      <c r="BA37" s="4"/>
      <c r="BB37" s="4"/>
      <c r="BC37" s="4"/>
      <c r="BD37" s="4"/>
      <c r="BE37" s="4"/>
      <c r="BF37" s="4"/>
      <c r="BG37" s="4"/>
      <c r="BH37" s="4"/>
      <c r="CK37">
        <f t="shared" si="1"/>
        <v>0</v>
      </c>
      <c r="CL37" t="str">
        <f t="shared" si="2"/>
        <v>713</v>
      </c>
      <c r="CM37" t="str">
        <f t="shared" si="3"/>
        <v>410</v>
      </c>
      <c r="CN37" s="34">
        <f t="shared" si="0"/>
        <v>0</v>
      </c>
    </row>
    <row r="38" spans="1:92" ht="16.5" customHeight="1" thickBot="1">
      <c r="A38" s="6" t="s">
        <v>48</v>
      </c>
      <c r="B38" s="6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54"/>
      <c r="U38" s="16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17"/>
      <c r="AN38" t="s">
        <v>49</v>
      </c>
      <c r="CK38">
        <f t="shared" si="1"/>
        <v>0</v>
      </c>
      <c r="CL38" t="str">
        <f t="shared" si="2"/>
        <v>920</v>
      </c>
      <c r="CM38" t="str">
        <f t="shared" si="3"/>
        <v>410</v>
      </c>
      <c r="CN38" s="34">
        <f t="shared" si="0"/>
        <v>0</v>
      </c>
    </row>
    <row r="39" spans="1:92" s="35" customFormat="1" ht="16.5" customHeight="1" thickBot="1">
      <c r="A39" s="46" t="s">
        <v>47</v>
      </c>
      <c r="B39" s="46" t="s">
        <v>27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58"/>
      <c r="AN39" s="36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8"/>
      <c r="BA39" s="3"/>
      <c r="BB39" s="3"/>
      <c r="BC39" s="3"/>
      <c r="BD39" s="3"/>
      <c r="BE39" s="3"/>
      <c r="BF39" s="3"/>
      <c r="BG39" s="3"/>
      <c r="BH39" s="3"/>
      <c r="CK39" s="35">
        <f t="shared" si="1"/>
        <v>0</v>
      </c>
      <c r="CL39" s="62" t="str">
        <f t="shared" si="2"/>
        <v>713</v>
      </c>
      <c r="CM39" s="62" t="str">
        <f t="shared" si="3"/>
        <v>410</v>
      </c>
      <c r="CN39" s="63">
        <f t="shared" si="0"/>
        <v>0</v>
      </c>
    </row>
    <row r="40" spans="1:92" s="35" customFormat="1" ht="16.5" customHeight="1">
      <c r="A40" s="46" t="s">
        <v>48</v>
      </c>
      <c r="B40" s="46" t="s">
        <v>27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59"/>
      <c r="S40" s="77" t="s">
        <v>154</v>
      </c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52"/>
      <c r="AE40" s="78">
        <f>SUM(CN41:CN46,CN24:CN38,CB18:CB20,CB12:CB14)</f>
        <v>0</v>
      </c>
      <c r="AF40" s="79"/>
      <c r="AG40" s="79"/>
      <c r="AH40" s="79"/>
      <c r="AI40" s="79"/>
      <c r="AJ40" s="80"/>
      <c r="AK40" s="84" t="s">
        <v>156</v>
      </c>
      <c r="AL40" s="85"/>
      <c r="AN40" s="39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40"/>
      <c r="BA40" s="3"/>
      <c r="BB40" s="3"/>
      <c r="BC40" s="3"/>
      <c r="BD40" s="3"/>
      <c r="BE40" s="3"/>
      <c r="BF40" s="3"/>
      <c r="BG40" s="3"/>
      <c r="BH40" s="3"/>
      <c r="CK40" s="35">
        <f t="shared" si="1"/>
        <v>0</v>
      </c>
      <c r="CL40" s="62" t="str">
        <f t="shared" si="2"/>
        <v>920</v>
      </c>
      <c r="CM40" s="62" t="str">
        <f t="shared" si="3"/>
        <v>410</v>
      </c>
      <c r="CN40" s="63">
        <f t="shared" si="0"/>
        <v>0</v>
      </c>
    </row>
    <row r="41" spans="1:92" ht="16.5" customHeight="1" thickBot="1">
      <c r="A41" s="6" t="s">
        <v>50</v>
      </c>
      <c r="B41" s="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55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52"/>
      <c r="AE41" s="81"/>
      <c r="AF41" s="82"/>
      <c r="AG41" s="82"/>
      <c r="AH41" s="82"/>
      <c r="AI41" s="82"/>
      <c r="AJ41" s="83"/>
      <c r="AK41" s="84"/>
      <c r="AL41" s="85"/>
      <c r="AN41" s="13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14"/>
      <c r="BA41" s="4"/>
      <c r="BB41" s="4"/>
      <c r="BC41" s="4"/>
      <c r="BD41" s="4"/>
      <c r="BE41" s="4"/>
      <c r="BF41" s="4"/>
      <c r="BG41" s="4"/>
      <c r="BH41" s="4"/>
      <c r="CK41">
        <f t="shared" si="1"/>
        <v>0</v>
      </c>
      <c r="CL41" t="str">
        <f t="shared" si="2"/>
        <v>713</v>
      </c>
      <c r="CM41" t="str">
        <f t="shared" si="3"/>
        <v>405</v>
      </c>
      <c r="CN41" s="34">
        <f t="shared" si="0"/>
        <v>0</v>
      </c>
    </row>
    <row r="42" spans="1:92" ht="16.5" customHeight="1">
      <c r="A42" s="6" t="s">
        <v>51</v>
      </c>
      <c r="B42" s="6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55"/>
      <c r="S42" s="86" t="s">
        <v>155</v>
      </c>
      <c r="T42" s="87"/>
      <c r="U42" s="87"/>
      <c r="V42" s="87"/>
      <c r="W42" s="87"/>
      <c r="X42" s="87"/>
      <c r="Y42" s="87"/>
      <c r="Z42" s="87"/>
      <c r="AA42" s="87"/>
      <c r="AB42" s="87"/>
      <c r="AC42" s="88"/>
      <c r="AD42" s="53"/>
      <c r="AE42" s="78">
        <f>SUM(CN39:CN40,CB21:CB23,CB15:CB17)</f>
        <v>0</v>
      </c>
      <c r="AF42" s="79"/>
      <c r="AG42" s="79"/>
      <c r="AH42" s="79"/>
      <c r="AI42" s="79"/>
      <c r="AJ42" s="80"/>
      <c r="AK42" s="84" t="s">
        <v>156</v>
      </c>
      <c r="AL42" s="85"/>
      <c r="AN42" s="13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14"/>
      <c r="BA42" s="4"/>
      <c r="BB42" s="4"/>
      <c r="BC42" s="4"/>
      <c r="BD42" s="4"/>
      <c r="BE42" s="4"/>
      <c r="BF42" s="4"/>
      <c r="BG42" s="4"/>
      <c r="BH42" s="4"/>
      <c r="CK42">
        <f t="shared" si="1"/>
        <v>0</v>
      </c>
      <c r="CL42" t="str">
        <f t="shared" si="2"/>
        <v>920</v>
      </c>
      <c r="CM42" t="str">
        <f t="shared" si="3"/>
        <v>405</v>
      </c>
      <c r="CN42" s="34">
        <f t="shared" si="0"/>
        <v>0</v>
      </c>
    </row>
    <row r="43" spans="1:92" ht="16.5" customHeight="1" thickBot="1">
      <c r="A43" s="6" t="s">
        <v>52</v>
      </c>
      <c r="B43" s="6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55"/>
      <c r="S43" s="89"/>
      <c r="T43" s="90"/>
      <c r="U43" s="90"/>
      <c r="V43" s="90"/>
      <c r="W43" s="90"/>
      <c r="X43" s="90"/>
      <c r="Y43" s="90"/>
      <c r="Z43" s="90"/>
      <c r="AA43" s="90"/>
      <c r="AB43" s="90"/>
      <c r="AC43" s="91"/>
      <c r="AD43" s="53"/>
      <c r="AE43" s="81"/>
      <c r="AF43" s="82"/>
      <c r="AG43" s="82"/>
      <c r="AH43" s="82"/>
      <c r="AI43" s="82"/>
      <c r="AJ43" s="83"/>
      <c r="AK43" s="84"/>
      <c r="AL43" s="85"/>
      <c r="AN43" s="13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14"/>
      <c r="BA43" s="4"/>
      <c r="BB43" s="4"/>
      <c r="BC43" s="4"/>
      <c r="BD43" s="4"/>
      <c r="BE43" s="4"/>
      <c r="BF43" s="4"/>
      <c r="BG43" s="4"/>
      <c r="BH43" s="4"/>
      <c r="CK43">
        <f t="shared" si="1"/>
        <v>0</v>
      </c>
      <c r="CL43" t="str">
        <f t="shared" si="2"/>
        <v>713</v>
      </c>
      <c r="CM43" t="str">
        <f t="shared" si="3"/>
        <v>325</v>
      </c>
      <c r="CN43" s="34">
        <f t="shared" si="0"/>
        <v>0</v>
      </c>
    </row>
    <row r="44" spans="1:92" ht="16.5" customHeight="1">
      <c r="A44" s="6" t="s">
        <v>53</v>
      </c>
      <c r="B44" s="6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54"/>
      <c r="AN44" s="13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14"/>
      <c r="BA44" s="4"/>
      <c r="BB44" s="4"/>
      <c r="BC44" s="4"/>
      <c r="BD44" s="4"/>
      <c r="BE44" s="4"/>
      <c r="BF44" s="4"/>
      <c r="BG44" s="4"/>
      <c r="BH44" s="4"/>
      <c r="CK44">
        <f t="shared" si="1"/>
        <v>0</v>
      </c>
      <c r="CL44" t="str">
        <f t="shared" si="2"/>
        <v>920</v>
      </c>
      <c r="CM44" t="str">
        <f t="shared" si="3"/>
        <v>325</v>
      </c>
      <c r="CN44" s="34">
        <f t="shared" si="0"/>
        <v>0</v>
      </c>
    </row>
    <row r="45" spans="1:92" ht="16.5" customHeight="1">
      <c r="A45" s="6" t="s">
        <v>54</v>
      </c>
      <c r="B45" s="6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54"/>
      <c r="AN45" s="13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14"/>
      <c r="BA45" s="4"/>
      <c r="BB45" s="4"/>
      <c r="BC45" s="4"/>
      <c r="BD45" s="4"/>
      <c r="BE45" s="4"/>
      <c r="BF45" s="4"/>
      <c r="BG45" s="4"/>
      <c r="BH45" s="4"/>
      <c r="CK45">
        <f t="shared" si="1"/>
        <v>0</v>
      </c>
      <c r="CL45" t="str">
        <f t="shared" si="2"/>
        <v>713</v>
      </c>
      <c r="CM45" t="str">
        <f t="shared" si="3"/>
        <v>320</v>
      </c>
      <c r="CN45" s="34">
        <f t="shared" si="0"/>
        <v>0</v>
      </c>
    </row>
    <row r="46" spans="1:92" ht="16.5" customHeight="1" thickBot="1">
      <c r="A46" s="6" t="s">
        <v>55</v>
      </c>
      <c r="B46" s="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54"/>
      <c r="AN46" s="16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17"/>
      <c r="BA46" s="4"/>
      <c r="BB46" s="4"/>
      <c r="BC46" s="4"/>
      <c r="BD46" s="4"/>
      <c r="BE46" s="4"/>
      <c r="BF46" s="4"/>
      <c r="BG46" s="4"/>
      <c r="BH46" s="4"/>
      <c r="CK46">
        <f t="shared" si="1"/>
        <v>0</v>
      </c>
      <c r="CL46" t="str">
        <f t="shared" si="2"/>
        <v>920</v>
      </c>
      <c r="CM46" t="str">
        <f t="shared" si="3"/>
        <v>320</v>
      </c>
      <c r="CN46" s="34">
        <f t="shared" si="0"/>
        <v>0</v>
      </c>
    </row>
    <row r="47" spans="1:60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</row>
    <row r="48" spans="1:60" ht="50.25" customHeight="1">
      <c r="A48" s="4"/>
      <c r="B48" s="4"/>
      <c r="C48" s="33"/>
      <c r="D48" s="3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</row>
    <row r="49" spans="1:89" s="21" customFormat="1" ht="141" customHeight="1">
      <c r="A49" s="18"/>
      <c r="B49" s="19" t="s">
        <v>56</v>
      </c>
      <c r="C49" s="20" t="s">
        <v>57</v>
      </c>
      <c r="D49" s="20" t="s">
        <v>58</v>
      </c>
      <c r="E49" s="20" t="s">
        <v>137</v>
      </c>
      <c r="F49" s="20" t="s">
        <v>59</v>
      </c>
      <c r="G49" s="20" t="s">
        <v>61</v>
      </c>
      <c r="H49" s="20" t="s">
        <v>62</v>
      </c>
      <c r="I49" s="20" t="s">
        <v>63</v>
      </c>
      <c r="J49" s="20" t="s">
        <v>64</v>
      </c>
      <c r="K49" s="20" t="s">
        <v>65</v>
      </c>
      <c r="L49" s="20" t="s">
        <v>66</v>
      </c>
      <c r="M49" s="20" t="s">
        <v>67</v>
      </c>
      <c r="N49" s="20" t="s">
        <v>68</v>
      </c>
      <c r="O49" s="20" t="s">
        <v>69</v>
      </c>
      <c r="P49" s="20" t="s">
        <v>71</v>
      </c>
      <c r="Q49" s="20" t="s">
        <v>72</v>
      </c>
      <c r="R49" s="20" t="s">
        <v>73</v>
      </c>
      <c r="S49" s="20" t="s">
        <v>74</v>
      </c>
      <c r="T49" s="20" t="s">
        <v>75</v>
      </c>
      <c r="U49" s="20" t="s">
        <v>60</v>
      </c>
      <c r="V49" s="20" t="s">
        <v>60</v>
      </c>
      <c r="W49" s="20" t="s">
        <v>95</v>
      </c>
      <c r="X49" s="20" t="s">
        <v>96</v>
      </c>
      <c r="Y49" s="20" t="s">
        <v>97</v>
      </c>
      <c r="Z49" s="20" t="s">
        <v>72</v>
      </c>
      <c r="AA49" s="20" t="s">
        <v>98</v>
      </c>
      <c r="AB49" s="20" t="s">
        <v>99</v>
      </c>
      <c r="AC49" s="27" t="s">
        <v>100</v>
      </c>
      <c r="AD49" s="27" t="s">
        <v>101</v>
      </c>
      <c r="AE49" s="28" t="s">
        <v>102</v>
      </c>
      <c r="AF49" s="28" t="s">
        <v>103</v>
      </c>
      <c r="AG49" s="29" t="s">
        <v>114</v>
      </c>
      <c r="AH49" s="29" t="s">
        <v>115</v>
      </c>
      <c r="AI49" s="29" t="s">
        <v>116</v>
      </c>
      <c r="AJ49" s="29" t="s">
        <v>117</v>
      </c>
      <c r="AK49" s="29" t="s">
        <v>118</v>
      </c>
      <c r="AL49" s="29" t="s">
        <v>119</v>
      </c>
      <c r="AM49" s="26" t="s">
        <v>127</v>
      </c>
      <c r="AN49" s="31" t="s">
        <v>131</v>
      </c>
      <c r="AO49" s="31" t="s">
        <v>132</v>
      </c>
      <c r="AP49" s="31" t="s">
        <v>133</v>
      </c>
      <c r="AQ49" s="31" t="s">
        <v>135</v>
      </c>
      <c r="AR49" s="32" t="s">
        <v>147</v>
      </c>
      <c r="AS49" s="32" t="s">
        <v>148</v>
      </c>
      <c r="AT49" s="32" t="s">
        <v>70</v>
      </c>
      <c r="AU49" s="32" t="s">
        <v>149</v>
      </c>
      <c r="AV49" s="32" t="s">
        <v>150</v>
      </c>
      <c r="AW49" s="32" t="s">
        <v>151</v>
      </c>
      <c r="AX49" s="32" t="s">
        <v>152</v>
      </c>
      <c r="AY49" s="32" t="s">
        <v>153</v>
      </c>
      <c r="AZ49" s="32" t="s">
        <v>164</v>
      </c>
      <c r="BA49" s="32" t="s">
        <v>165</v>
      </c>
      <c r="BB49" s="32" t="s">
        <v>166</v>
      </c>
      <c r="BC49" s="32" t="s">
        <v>167</v>
      </c>
      <c r="BD49" s="49" t="s">
        <v>179</v>
      </c>
      <c r="BE49" s="49" t="s">
        <v>187</v>
      </c>
      <c r="BF49" s="49" t="s">
        <v>180</v>
      </c>
      <c r="BG49" s="49" t="s">
        <v>181</v>
      </c>
      <c r="BH49" s="49" t="s">
        <v>182</v>
      </c>
      <c r="BI49" s="49" t="s">
        <v>183</v>
      </c>
      <c r="BJ49" s="49" t="s">
        <v>184</v>
      </c>
      <c r="BK49" s="50" t="s">
        <v>185</v>
      </c>
      <c r="BL49" s="50" t="s">
        <v>186</v>
      </c>
      <c r="BM49" s="50" t="s">
        <v>188</v>
      </c>
      <c r="BN49" s="50" t="s">
        <v>189</v>
      </c>
      <c r="BO49" s="49" t="s">
        <v>275</v>
      </c>
      <c r="BP49" s="49" t="s">
        <v>276</v>
      </c>
      <c r="BQ49" s="49" t="s">
        <v>277</v>
      </c>
      <c r="BR49" s="49" t="s">
        <v>278</v>
      </c>
      <c r="BS49" s="49" t="s">
        <v>279</v>
      </c>
      <c r="BT49" s="49" t="s">
        <v>280</v>
      </c>
      <c r="BU49" s="49" t="s">
        <v>281</v>
      </c>
      <c r="BV49" s="49" t="s">
        <v>282</v>
      </c>
      <c r="BW49" s="61" t="s">
        <v>283</v>
      </c>
      <c r="BX49" s="49" t="s">
        <v>284</v>
      </c>
      <c r="BY49" s="49" t="s">
        <v>285</v>
      </c>
      <c r="BZ49" s="49" t="s">
        <v>286</v>
      </c>
      <c r="CA49" s="49" t="s">
        <v>287</v>
      </c>
      <c r="CB49" s="56" t="s">
        <v>288</v>
      </c>
      <c r="CC49" s="56" t="s">
        <v>289</v>
      </c>
      <c r="CD49" s="56" t="s">
        <v>290</v>
      </c>
      <c r="CE49" s="56" t="s">
        <v>291</v>
      </c>
      <c r="CF49" s="56" t="s">
        <v>292</v>
      </c>
      <c r="CG49" s="56" t="s">
        <v>293</v>
      </c>
      <c r="CH49" s="56" t="s">
        <v>294</v>
      </c>
      <c r="CI49" s="56" t="s">
        <v>295</v>
      </c>
      <c r="CJ49" s="56" t="s">
        <v>296</v>
      </c>
      <c r="CK49" s="56" t="s">
        <v>297</v>
      </c>
    </row>
    <row r="50" spans="1:89" s="24" customFormat="1" ht="21" customHeight="1">
      <c r="A50" s="22"/>
      <c r="B50" s="19"/>
      <c r="C50" s="23" t="s">
        <v>76</v>
      </c>
      <c r="D50" s="23" t="s">
        <v>77</v>
      </c>
      <c r="E50" s="23" t="s">
        <v>136</v>
      </c>
      <c r="F50" s="23" t="s">
        <v>78</v>
      </c>
      <c r="G50" s="23" t="s">
        <v>79</v>
      </c>
      <c r="H50" s="23" t="s">
        <v>80</v>
      </c>
      <c r="I50" s="23" t="s">
        <v>81</v>
      </c>
      <c r="J50" s="23" t="s">
        <v>82</v>
      </c>
      <c r="K50" s="23" t="s">
        <v>83</v>
      </c>
      <c r="L50" s="23" t="s">
        <v>84</v>
      </c>
      <c r="M50" s="23" t="s">
        <v>85</v>
      </c>
      <c r="N50" s="23" t="s">
        <v>86</v>
      </c>
      <c r="O50" s="23" t="s">
        <v>87</v>
      </c>
      <c r="P50" s="23" t="s">
        <v>88</v>
      </c>
      <c r="Q50" s="23" t="s">
        <v>89</v>
      </c>
      <c r="R50" s="23" t="s">
        <v>90</v>
      </c>
      <c r="S50" s="23" t="s">
        <v>91</v>
      </c>
      <c r="T50" s="23" t="s">
        <v>92</v>
      </c>
      <c r="U50" s="23" t="s">
        <v>93</v>
      </c>
      <c r="V50" s="23" t="s">
        <v>94</v>
      </c>
      <c r="W50" s="23" t="s">
        <v>104</v>
      </c>
      <c r="X50" s="23" t="s">
        <v>105</v>
      </c>
      <c r="Y50" s="23" t="s">
        <v>106</v>
      </c>
      <c r="Z50" s="23" t="s">
        <v>107</v>
      </c>
      <c r="AA50" s="23" t="s">
        <v>108</v>
      </c>
      <c r="AB50" s="23" t="s">
        <v>109</v>
      </c>
      <c r="AC50" s="23" t="s">
        <v>110</v>
      </c>
      <c r="AD50" s="23" t="s">
        <v>111</v>
      </c>
      <c r="AE50" s="23" t="s">
        <v>112</v>
      </c>
      <c r="AF50" s="23" t="s">
        <v>113</v>
      </c>
      <c r="AG50" s="23" t="s">
        <v>120</v>
      </c>
      <c r="AH50" s="23" t="s">
        <v>121</v>
      </c>
      <c r="AI50" s="23" t="s">
        <v>122</v>
      </c>
      <c r="AJ50" s="23" t="s">
        <v>123</v>
      </c>
      <c r="AK50" s="23" t="s">
        <v>124</v>
      </c>
      <c r="AL50" s="23" t="s">
        <v>125</v>
      </c>
      <c r="AM50" s="23" t="s">
        <v>126</v>
      </c>
      <c r="AN50" s="23" t="s">
        <v>128</v>
      </c>
      <c r="AO50" s="23" t="s">
        <v>129</v>
      </c>
      <c r="AP50" s="23" t="s">
        <v>130</v>
      </c>
      <c r="AQ50" s="23" t="s">
        <v>134</v>
      </c>
      <c r="AR50" s="23" t="s">
        <v>138</v>
      </c>
      <c r="AS50" s="23" t="s">
        <v>139</v>
      </c>
      <c r="AT50" s="23" t="s">
        <v>140</v>
      </c>
      <c r="AU50" s="23" t="s">
        <v>141</v>
      </c>
      <c r="AV50" s="23" t="s">
        <v>142</v>
      </c>
      <c r="AW50" s="23" t="s">
        <v>143</v>
      </c>
      <c r="AX50" s="23" t="s">
        <v>144</v>
      </c>
      <c r="AY50" s="23" t="s">
        <v>145</v>
      </c>
      <c r="AZ50" s="23" t="s">
        <v>146</v>
      </c>
      <c r="BA50" s="23" t="s">
        <v>161</v>
      </c>
      <c r="BB50" s="23" t="s">
        <v>162</v>
      </c>
      <c r="BC50" s="23" t="s">
        <v>163</v>
      </c>
      <c r="BD50" s="23" t="s">
        <v>168</v>
      </c>
      <c r="BE50" s="23" t="s">
        <v>169</v>
      </c>
      <c r="BF50" s="23" t="s">
        <v>170</v>
      </c>
      <c r="BG50" s="23" t="s">
        <v>171</v>
      </c>
      <c r="BH50" s="23" t="s">
        <v>172</v>
      </c>
      <c r="BI50" s="23" t="s">
        <v>173</v>
      </c>
      <c r="BJ50" s="23" t="s">
        <v>174</v>
      </c>
      <c r="BK50" s="23" t="s">
        <v>175</v>
      </c>
      <c r="BL50" s="23" t="s">
        <v>176</v>
      </c>
      <c r="BM50" s="23" t="s">
        <v>177</v>
      </c>
      <c r="BN50" s="23" t="s">
        <v>178</v>
      </c>
      <c r="BO50" s="23" t="s">
        <v>239</v>
      </c>
      <c r="BP50" s="23" t="s">
        <v>240</v>
      </c>
      <c r="BQ50" s="23" t="s">
        <v>241</v>
      </c>
      <c r="BR50" s="23" t="s">
        <v>242</v>
      </c>
      <c r="BS50" s="23" t="s">
        <v>243</v>
      </c>
      <c r="BT50" s="23" t="s">
        <v>244</v>
      </c>
      <c r="BU50" s="23" t="s">
        <v>245</v>
      </c>
      <c r="BV50" s="23" t="s">
        <v>246</v>
      </c>
      <c r="BW50" s="23" t="s">
        <v>247</v>
      </c>
      <c r="BX50" s="23" t="s">
        <v>248</v>
      </c>
      <c r="BY50" s="23" t="s">
        <v>249</v>
      </c>
      <c r="BZ50" s="23" t="s">
        <v>250</v>
      </c>
      <c r="CA50" s="23" t="s">
        <v>251</v>
      </c>
      <c r="CB50" s="23" t="s">
        <v>252</v>
      </c>
      <c r="CC50" s="23" t="s">
        <v>253</v>
      </c>
      <c r="CD50" s="23" t="s">
        <v>254</v>
      </c>
      <c r="CE50" s="23" t="s">
        <v>255</v>
      </c>
      <c r="CF50" s="23" t="s">
        <v>256</v>
      </c>
      <c r="CG50" s="23" t="s">
        <v>257</v>
      </c>
      <c r="CH50" s="23" t="s">
        <v>258</v>
      </c>
      <c r="CI50" s="23" t="s">
        <v>259</v>
      </c>
      <c r="CJ50" s="23" t="s">
        <v>260</v>
      </c>
      <c r="CK50" s="23" t="s">
        <v>261</v>
      </c>
    </row>
    <row r="51" spans="2:89" ht="21" customHeight="1">
      <c r="B51" s="19"/>
      <c r="C51" s="23"/>
      <c r="D51" s="19"/>
      <c r="E51" s="19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23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7"/>
      <c r="BF51" s="7"/>
      <c r="BG51" s="7"/>
      <c r="BH51" s="6"/>
      <c r="BI51" s="6"/>
      <c r="BJ51" s="7"/>
      <c r="BK51" s="7"/>
      <c r="BL51" s="6"/>
      <c r="BM51" s="6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60"/>
      <c r="BY51" s="9"/>
      <c r="BZ51" s="9"/>
      <c r="CA51" s="9"/>
      <c r="CB51" s="9"/>
      <c r="CC51" s="9"/>
      <c r="CD51" s="9"/>
      <c r="CE51" s="9"/>
      <c r="CF51" s="9"/>
      <c r="CG51" s="9"/>
      <c r="CH51" s="60"/>
      <c r="CI51" s="9"/>
      <c r="CJ51" s="9"/>
      <c r="CK51" s="9"/>
    </row>
    <row r="52" spans="1:42" ht="12.75">
      <c r="A52" s="4"/>
      <c r="B52" s="4"/>
      <c r="C52" s="25"/>
      <c r="D52" s="25"/>
      <c r="E52" s="25"/>
      <c r="F52" s="25"/>
      <c r="K52" s="25"/>
      <c r="O52" s="25"/>
      <c r="P52" s="25"/>
      <c r="Q52" s="25"/>
      <c r="R52" s="25"/>
      <c r="S52" s="25"/>
      <c r="T52" s="25"/>
      <c r="U52" s="25"/>
      <c r="Y52" s="25"/>
      <c r="Z52" s="25"/>
      <c r="AA52" s="25"/>
      <c r="AB52" s="25"/>
      <c r="AC52" s="25"/>
      <c r="AD52" s="25"/>
      <c r="AK52" s="4"/>
      <c r="AL52" s="4"/>
      <c r="AM52" s="4"/>
      <c r="AN52" s="4"/>
      <c r="AO52" s="4"/>
      <c r="AP52" s="4"/>
    </row>
    <row r="53" spans="1:107" ht="141" customHeight="1">
      <c r="A53" s="4"/>
      <c r="B53" s="19" t="s">
        <v>56</v>
      </c>
      <c r="C53" s="56" t="s">
        <v>298</v>
      </c>
      <c r="D53" s="32" t="s">
        <v>299</v>
      </c>
      <c r="E53" s="32" t="s">
        <v>300</v>
      </c>
      <c r="F53" s="32" t="s">
        <v>301</v>
      </c>
      <c r="G53" s="32" t="s">
        <v>302</v>
      </c>
      <c r="H53" s="32" t="s">
        <v>303</v>
      </c>
      <c r="I53" s="32" t="s">
        <v>304</v>
      </c>
      <c r="J53" s="32" t="s">
        <v>305</v>
      </c>
      <c r="K53" s="56" t="s">
        <v>306</v>
      </c>
      <c r="L53" s="56" t="s">
        <v>307</v>
      </c>
      <c r="M53" s="56" t="s">
        <v>308</v>
      </c>
      <c r="N53" s="56" t="s">
        <v>309</v>
      </c>
      <c r="O53" s="56" t="s">
        <v>310</v>
      </c>
      <c r="P53" s="56" t="s">
        <v>311</v>
      </c>
      <c r="Q53" s="56" t="s">
        <v>312</v>
      </c>
      <c r="R53" s="56" t="s">
        <v>333</v>
      </c>
      <c r="S53" s="56" t="s">
        <v>334</v>
      </c>
      <c r="T53" s="56" t="s">
        <v>335</v>
      </c>
      <c r="U53" s="56" t="s">
        <v>336</v>
      </c>
      <c r="V53" s="56" t="s">
        <v>337</v>
      </c>
      <c r="W53" s="56" t="s">
        <v>338</v>
      </c>
      <c r="X53" s="56" t="s">
        <v>339</v>
      </c>
      <c r="Y53" s="56" t="s">
        <v>340</v>
      </c>
      <c r="Z53" s="56" t="s">
        <v>341</v>
      </c>
      <c r="AA53" s="56" t="s">
        <v>342</v>
      </c>
      <c r="AB53" s="56" t="s">
        <v>343</v>
      </c>
      <c r="AC53" s="56" t="s">
        <v>344</v>
      </c>
      <c r="AD53" s="56" t="s">
        <v>345</v>
      </c>
      <c r="AE53" s="56" t="s">
        <v>346</v>
      </c>
      <c r="AF53" s="56" t="s">
        <v>347</v>
      </c>
      <c r="AG53" s="56" t="s">
        <v>348</v>
      </c>
      <c r="AH53" s="56" t="s">
        <v>349</v>
      </c>
      <c r="AI53" s="56" t="s">
        <v>350</v>
      </c>
      <c r="AJ53" s="56" t="s">
        <v>361</v>
      </c>
      <c r="AK53" s="56" t="s">
        <v>362</v>
      </c>
      <c r="AL53" s="56" t="s">
        <v>363</v>
      </c>
      <c r="AM53" s="56" t="s">
        <v>364</v>
      </c>
      <c r="AN53" s="56" t="s">
        <v>367</v>
      </c>
      <c r="AO53" s="56" t="s">
        <v>368</v>
      </c>
      <c r="AP53" s="56" t="s">
        <v>369</v>
      </c>
      <c r="AQ53" s="56" t="s">
        <v>370</v>
      </c>
      <c r="AR53" s="56" t="s">
        <v>365</v>
      </c>
      <c r="AS53" s="56" t="s">
        <v>366</v>
      </c>
      <c r="AT53" s="56" t="s">
        <v>372</v>
      </c>
      <c r="AU53" s="56" t="s">
        <v>374</v>
      </c>
      <c r="AV53" s="56" t="s">
        <v>376</v>
      </c>
      <c r="AW53" s="56" t="s">
        <v>378</v>
      </c>
      <c r="AX53" s="56" t="s">
        <v>380</v>
      </c>
      <c r="AY53" s="56" t="s">
        <v>382</v>
      </c>
      <c r="AZ53" s="56" t="s">
        <v>384</v>
      </c>
      <c r="BA53" s="56" t="s">
        <v>386</v>
      </c>
      <c r="BB53" s="56" t="s">
        <v>388</v>
      </c>
      <c r="BC53" s="56" t="s">
        <v>390</v>
      </c>
      <c r="BD53" s="56" t="s">
        <v>392</v>
      </c>
      <c r="BE53" s="56" t="s">
        <v>394</v>
      </c>
      <c r="BF53" s="56" t="s">
        <v>396</v>
      </c>
      <c r="BG53" s="56" t="s">
        <v>398</v>
      </c>
      <c r="BH53" s="56" t="s">
        <v>400</v>
      </c>
      <c r="BI53" s="56" t="s">
        <v>402</v>
      </c>
      <c r="BJ53" s="56" t="s">
        <v>404</v>
      </c>
      <c r="BK53" s="56" t="s">
        <v>406</v>
      </c>
      <c r="BL53" s="56" t="s">
        <v>408</v>
      </c>
      <c r="BM53" s="56" t="s">
        <v>410</v>
      </c>
      <c r="BN53" s="56" t="s">
        <v>412</v>
      </c>
      <c r="BO53" s="56" t="s">
        <v>414</v>
      </c>
      <c r="BP53" s="56" t="s">
        <v>414</v>
      </c>
      <c r="BQ53" s="56" t="s">
        <v>416</v>
      </c>
      <c r="BR53" s="56" t="s">
        <v>421</v>
      </c>
      <c r="BS53" s="56" t="s">
        <v>422</v>
      </c>
      <c r="BT53" s="56" t="s">
        <v>414</v>
      </c>
      <c r="BU53" s="56" t="s">
        <v>416</v>
      </c>
      <c r="BV53" s="56" t="s">
        <v>418</v>
      </c>
      <c r="BW53" s="56" t="s">
        <v>420</v>
      </c>
      <c r="BX53" s="56" t="s">
        <v>420</v>
      </c>
      <c r="BY53" s="56" t="s">
        <v>424</v>
      </c>
      <c r="BZ53" s="56" t="s">
        <v>426</v>
      </c>
      <c r="CA53" s="56" t="s">
        <v>428</v>
      </c>
      <c r="CB53" s="56" t="s">
        <v>430</v>
      </c>
      <c r="CC53" s="56" t="s">
        <v>432</v>
      </c>
      <c r="CD53" s="56" t="s">
        <v>434</v>
      </c>
      <c r="CE53" s="56" t="s">
        <v>436</v>
      </c>
      <c r="CF53" s="56" t="s">
        <v>438</v>
      </c>
      <c r="CG53" s="56" t="s">
        <v>440</v>
      </c>
      <c r="CH53" s="56" t="s">
        <v>442</v>
      </c>
      <c r="CI53" s="56" t="s">
        <v>454</v>
      </c>
      <c r="CJ53" s="56" t="s">
        <v>455</v>
      </c>
      <c r="CK53" s="56"/>
      <c r="CL53" s="56"/>
      <c r="CM53" s="56"/>
      <c r="CN53" s="56"/>
      <c r="CO53" s="56"/>
      <c r="CP53" s="56" t="s">
        <v>456</v>
      </c>
      <c r="CQ53" s="56" t="s">
        <v>457</v>
      </c>
      <c r="CR53" s="56" t="s">
        <v>458</v>
      </c>
      <c r="CS53" s="56" t="s">
        <v>459</v>
      </c>
      <c r="CT53" s="56" t="s">
        <v>460</v>
      </c>
      <c r="CU53" s="56" t="s">
        <v>461</v>
      </c>
      <c r="CV53" s="56" t="s">
        <v>462</v>
      </c>
      <c r="CW53" s="56" t="s">
        <v>463</v>
      </c>
      <c r="CX53" s="56" t="s">
        <v>464</v>
      </c>
      <c r="CY53" s="56" t="s">
        <v>465</v>
      </c>
      <c r="DA53" s="21"/>
      <c r="DB53" s="21"/>
      <c r="DC53" s="21"/>
    </row>
    <row r="54" spans="1:107" ht="21" customHeight="1">
      <c r="A54" s="4"/>
      <c r="B54" s="19"/>
      <c r="C54" s="23" t="s">
        <v>262</v>
      </c>
      <c r="D54" s="23" t="s">
        <v>263</v>
      </c>
      <c r="E54" s="23" t="s">
        <v>264</v>
      </c>
      <c r="F54" s="23" t="s">
        <v>265</v>
      </c>
      <c r="G54" s="23" t="s">
        <v>266</v>
      </c>
      <c r="H54" s="23" t="s">
        <v>267</v>
      </c>
      <c r="I54" s="23" t="s">
        <v>268</v>
      </c>
      <c r="J54" s="23" t="s">
        <v>269</v>
      </c>
      <c r="K54" s="23" t="s">
        <v>270</v>
      </c>
      <c r="L54" s="23" t="s">
        <v>190</v>
      </c>
      <c r="M54" s="23" t="s">
        <v>271</v>
      </c>
      <c r="N54" s="23" t="s">
        <v>191</v>
      </c>
      <c r="O54" s="23" t="s">
        <v>272</v>
      </c>
      <c r="P54" s="23" t="s">
        <v>273</v>
      </c>
      <c r="Q54" s="23" t="s">
        <v>274</v>
      </c>
      <c r="R54" s="23" t="s">
        <v>315</v>
      </c>
      <c r="S54" s="23" t="s">
        <v>316</v>
      </c>
      <c r="T54" s="23" t="s">
        <v>317</v>
      </c>
      <c r="U54" s="23" t="s">
        <v>318</v>
      </c>
      <c r="V54" s="23" t="s">
        <v>319</v>
      </c>
      <c r="W54" s="23" t="s">
        <v>320</v>
      </c>
      <c r="X54" s="23" t="s">
        <v>321</v>
      </c>
      <c r="Y54" s="23" t="s">
        <v>322</v>
      </c>
      <c r="Z54" s="23" t="s">
        <v>323</v>
      </c>
      <c r="AA54" s="23" t="s">
        <v>324</v>
      </c>
      <c r="AB54" s="23" t="s">
        <v>325</v>
      </c>
      <c r="AC54" s="23" t="s">
        <v>326</v>
      </c>
      <c r="AD54" s="23" t="s">
        <v>327</v>
      </c>
      <c r="AE54" s="23" t="s">
        <v>328</v>
      </c>
      <c r="AF54" s="23" t="s">
        <v>329</v>
      </c>
      <c r="AG54" s="23" t="s">
        <v>330</v>
      </c>
      <c r="AH54" s="23" t="s">
        <v>331</v>
      </c>
      <c r="AI54" s="23" t="s">
        <v>332</v>
      </c>
      <c r="AJ54" s="23" t="s">
        <v>351</v>
      </c>
      <c r="AK54" s="23" t="s">
        <v>352</v>
      </c>
      <c r="AL54" s="23" t="s">
        <v>353</v>
      </c>
      <c r="AM54" s="23" t="s">
        <v>354</v>
      </c>
      <c r="AN54" s="23" t="s">
        <v>355</v>
      </c>
      <c r="AO54" s="23" t="s">
        <v>356</v>
      </c>
      <c r="AP54" s="23" t="s">
        <v>357</v>
      </c>
      <c r="AQ54" s="23" t="s">
        <v>358</v>
      </c>
      <c r="AR54" s="23" t="s">
        <v>359</v>
      </c>
      <c r="AS54" s="23" t="s">
        <v>360</v>
      </c>
      <c r="AT54" s="23" t="s">
        <v>371</v>
      </c>
      <c r="AU54" s="23" t="s">
        <v>373</v>
      </c>
      <c r="AV54" s="23" t="s">
        <v>375</v>
      </c>
      <c r="AW54" s="23" t="s">
        <v>377</v>
      </c>
      <c r="AX54" s="23" t="s">
        <v>379</v>
      </c>
      <c r="AY54" s="23" t="s">
        <v>381</v>
      </c>
      <c r="AZ54" s="23" t="s">
        <v>383</v>
      </c>
      <c r="BA54" s="23" t="s">
        <v>385</v>
      </c>
      <c r="BB54" s="23" t="s">
        <v>387</v>
      </c>
      <c r="BC54" s="23" t="s">
        <v>389</v>
      </c>
      <c r="BD54" s="23" t="s">
        <v>391</v>
      </c>
      <c r="BE54" s="23" t="s">
        <v>393</v>
      </c>
      <c r="BF54" s="23" t="s">
        <v>395</v>
      </c>
      <c r="BG54" s="23" t="s">
        <v>397</v>
      </c>
      <c r="BH54" s="23" t="s">
        <v>399</v>
      </c>
      <c r="BI54" s="23" t="s">
        <v>401</v>
      </c>
      <c r="BJ54" s="23" t="s">
        <v>403</v>
      </c>
      <c r="BK54" s="23" t="s">
        <v>405</v>
      </c>
      <c r="BL54" s="23" t="s">
        <v>407</v>
      </c>
      <c r="BM54" s="23" t="s">
        <v>409</v>
      </c>
      <c r="BN54" s="23" t="s">
        <v>411</v>
      </c>
      <c r="BO54" s="23" t="s">
        <v>413</v>
      </c>
      <c r="BP54" s="23" t="s">
        <v>413</v>
      </c>
      <c r="BQ54" s="23" t="s">
        <v>415</v>
      </c>
      <c r="BR54" s="23" t="s">
        <v>417</v>
      </c>
      <c r="BS54" s="23" t="s">
        <v>419</v>
      </c>
      <c r="BT54" s="23" t="s">
        <v>413</v>
      </c>
      <c r="BU54" s="23" t="s">
        <v>415</v>
      </c>
      <c r="BV54" s="23" t="s">
        <v>417</v>
      </c>
      <c r="BW54" s="23" t="s">
        <v>419</v>
      </c>
      <c r="BX54" s="23" t="s">
        <v>419</v>
      </c>
      <c r="BY54" s="23" t="s">
        <v>423</v>
      </c>
      <c r="BZ54" s="23" t="s">
        <v>425</v>
      </c>
      <c r="CA54" s="23" t="s">
        <v>427</v>
      </c>
      <c r="CB54" s="23" t="s">
        <v>429</v>
      </c>
      <c r="CC54" s="23" t="s">
        <v>431</v>
      </c>
      <c r="CD54" s="23" t="s">
        <v>433</v>
      </c>
      <c r="CE54" s="23" t="s">
        <v>435</v>
      </c>
      <c r="CF54" s="23" t="s">
        <v>437</v>
      </c>
      <c r="CG54" s="23" t="s">
        <v>439</v>
      </c>
      <c r="CH54" s="23" t="s">
        <v>441</v>
      </c>
      <c r="CI54" s="95">
        <v>243</v>
      </c>
      <c r="CJ54" s="95">
        <v>244</v>
      </c>
      <c r="CK54" s="96"/>
      <c r="CL54" s="1"/>
      <c r="CM54" s="1"/>
      <c r="CN54" s="1"/>
      <c r="CO54" s="1"/>
      <c r="CP54" s="95">
        <v>245</v>
      </c>
      <c r="CQ54" s="95">
        <v>246</v>
      </c>
      <c r="CR54" s="95">
        <v>247</v>
      </c>
      <c r="CS54" s="95">
        <v>248</v>
      </c>
      <c r="CT54" s="95">
        <v>249</v>
      </c>
      <c r="CU54" s="95">
        <v>250</v>
      </c>
      <c r="CV54" s="95">
        <v>251</v>
      </c>
      <c r="CW54" s="95">
        <v>252</v>
      </c>
      <c r="CX54" s="95">
        <v>253</v>
      </c>
      <c r="CY54" s="95">
        <v>254</v>
      </c>
      <c r="DA54" s="24"/>
      <c r="DB54" s="24"/>
      <c r="DC54" s="24"/>
    </row>
    <row r="55" spans="1:103" ht="21" customHeight="1">
      <c r="A55" s="4"/>
      <c r="B55" s="19"/>
      <c r="C55" s="9"/>
      <c r="D55" s="9"/>
      <c r="E55" s="9"/>
      <c r="F55" s="9"/>
      <c r="G55" s="9"/>
      <c r="H55" s="6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92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</row>
    <row r="56" spans="2:89" ht="12.75">
      <c r="B56" s="41"/>
      <c r="AH56" s="4"/>
      <c r="AI56" s="4"/>
      <c r="AJ56" s="4"/>
      <c r="AL56" s="4"/>
      <c r="AM56" s="30"/>
      <c r="AN56" s="4"/>
      <c r="CK56" s="97"/>
    </row>
    <row r="57" ht="12.75">
      <c r="CK57" s="92"/>
    </row>
    <row r="58" spans="1:89" ht="12.75">
      <c r="A58" s="41" t="s">
        <v>158</v>
      </c>
      <c r="CE58" s="93"/>
      <c r="CK58" s="92"/>
    </row>
    <row r="59" spans="1:89" ht="12.75">
      <c r="A59" s="41" t="s">
        <v>313</v>
      </c>
      <c r="CE59" s="94"/>
      <c r="CK59" s="92"/>
    </row>
    <row r="60" spans="1:89" ht="12.75">
      <c r="A60" s="41" t="s">
        <v>314</v>
      </c>
      <c r="CE60" s="94"/>
      <c r="CK60" s="92"/>
    </row>
    <row r="61" spans="1:89" ht="12.75">
      <c r="A61" s="41"/>
      <c r="CE61" s="94"/>
      <c r="CK61" s="92"/>
    </row>
    <row r="62" spans="1:89" ht="12.75">
      <c r="A62" s="41"/>
      <c r="CE62" s="94"/>
      <c r="CK62" s="92"/>
    </row>
    <row r="63" spans="83:89" ht="12.75">
      <c r="CE63" s="94"/>
      <c r="CK63" s="92"/>
    </row>
    <row r="64" spans="83:89" ht="12.75">
      <c r="CE64" s="94"/>
      <c r="CK64" s="92"/>
    </row>
    <row r="65" ht="12.75">
      <c r="CE65" s="94"/>
    </row>
    <row r="66" ht="12.75">
      <c r="CE66" s="94"/>
    </row>
    <row r="67" ht="12.75">
      <c r="CE67" s="94"/>
    </row>
    <row r="68" ht="12.75">
      <c r="CE68" s="94"/>
    </row>
    <row r="69" ht="12.75">
      <c r="CE69" s="94"/>
    </row>
  </sheetData>
  <sheetProtection/>
  <mergeCells count="8">
    <mergeCell ref="C10:Q10"/>
    <mergeCell ref="S10:CJ10"/>
    <mergeCell ref="S40:AC41"/>
    <mergeCell ref="AE40:AJ41"/>
    <mergeCell ref="AK40:AL41"/>
    <mergeCell ref="S42:AC43"/>
    <mergeCell ref="AE42:AJ43"/>
    <mergeCell ref="AK42:AL43"/>
  </mergeCells>
  <conditionalFormatting sqref="AE40:AJ43">
    <cfRule type="cellIs" priority="1" dxfId="0" operator="equal" stopIfTrue="1">
      <formula>0</formula>
    </cfRule>
  </conditionalFormatting>
  <printOptions/>
  <pageMargins left="0.26" right="0.17" top="0.23" bottom="0.16" header="0.33" footer="0.16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 Stokłosa</dc:creator>
  <cp:keywords/>
  <dc:description/>
  <cp:lastModifiedBy>WIECH</cp:lastModifiedBy>
  <cp:lastPrinted>2016-01-14T09:32:32Z</cp:lastPrinted>
  <dcterms:created xsi:type="dcterms:W3CDTF">2007-02-21T15:23:55Z</dcterms:created>
  <dcterms:modified xsi:type="dcterms:W3CDTF">2016-03-02T08:55:26Z</dcterms:modified>
  <cp:category/>
  <cp:version/>
  <cp:contentType/>
  <cp:contentStatus/>
</cp:coreProperties>
</file>